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docs.live.net/74cc8f40be6e7f54/Documents/Leadership-Tools 2017/Leadership 360 and More/Master Files/"/>
    </mc:Choice>
  </mc:AlternateContent>
  <xr:revisionPtr revIDLastSave="6" documentId="8_{1E9E3BD0-C0B7-45FF-B8BA-A6AB7F7E495D}" xr6:coauthVersionLast="47" xr6:coauthVersionMax="47" xr10:uidLastSave="{FE6FD68E-4B96-4A71-B3DB-CD473FA10F27}"/>
  <bookViews>
    <workbookView xWindow="-28920" yWindow="-120" windowWidth="29040" windowHeight="15720" tabRatio="500" activeTab="4" xr2:uid="{00000000-000D-0000-FFFF-FFFF00000000}"/>
  </bookViews>
  <sheets>
    <sheet name="Employee Preferences" sheetId="1" r:id="rId1"/>
    <sheet name="Tracker" sheetId="2" r:id="rId2"/>
    <sheet name="Dashboard" sheetId="3" r:id="rId3"/>
    <sheet name="Tracker Example" sheetId="4" r:id="rId4"/>
    <sheet name="Dashboard Example" sheetId="5" r:id="rId5"/>
  </sheets>
  <definedNames>
    <definedName name="_xlnm.Print_Area" localSheetId="2">Dashboard!$A$1:$E$38</definedName>
    <definedName name="_xlnm.Print_Area" localSheetId="4">'Dashboard Example'!$A$1:$E$38</definedName>
    <definedName name="_xlnm.Print_Area" localSheetId="1">Tracker!$A$1:$E$34</definedName>
    <definedName name="_xlnm.Print_Area" localSheetId="3">'Tracker Example'!$A$1:$E$34</definedName>
    <definedName name="_xlnm.Print_Titles" localSheetId="2">Dashboard!$1:$4</definedName>
    <definedName name="_xlnm.Print_Titles" localSheetId="0">'Employee Preferences'!$1:$5</definedName>
    <definedName name="_xlnm.Print_Titles" localSheetId="1">Tracker!$1:$5</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D18" i="5" l="1"/>
  <c r="E18" i="5" s="1"/>
  <c r="D17" i="5"/>
  <c r="E17" i="5" s="1"/>
  <c r="D16" i="5"/>
  <c r="E16" i="5" s="1"/>
  <c r="D15" i="5"/>
  <c r="E15" i="5" s="1"/>
  <c r="D14" i="5"/>
  <c r="E14" i="5" s="1"/>
  <c r="D13" i="5"/>
  <c r="E13" i="5" s="1"/>
  <c r="D12" i="5"/>
  <c r="E12" i="5" s="1"/>
  <c r="D11" i="5"/>
  <c r="E11" i="5" s="1"/>
  <c r="D10" i="5"/>
  <c r="E10" i="5" s="1"/>
  <c r="D9" i="5"/>
  <c r="E9" i="5" s="1"/>
  <c r="D5" i="5"/>
  <c r="B6" i="5" s="1"/>
  <c r="D38" i="3"/>
  <c r="C38" i="3"/>
  <c r="A38" i="3"/>
  <c r="E38" i="3" s="1"/>
  <c r="E37" i="3"/>
  <c r="C37" i="3"/>
  <c r="B37" i="3"/>
  <c r="A37" i="3"/>
  <c r="D37" i="3" s="1"/>
  <c r="A36" i="3"/>
  <c r="E36" i="3" s="1"/>
  <c r="C35" i="3"/>
  <c r="A35" i="3"/>
  <c r="D35" i="3" s="1"/>
  <c r="E34" i="3"/>
  <c r="B34" i="3"/>
  <c r="A34" i="3"/>
  <c r="D34" i="3" s="1"/>
  <c r="A33" i="3"/>
  <c r="B33" i="3" s="1"/>
  <c r="D32" i="3"/>
  <c r="C32" i="3"/>
  <c r="A32" i="3"/>
  <c r="E32" i="3" s="1"/>
  <c r="A31" i="3"/>
  <c r="E31" i="3" s="1"/>
  <c r="D30" i="3"/>
  <c r="A30" i="3"/>
  <c r="E30" i="3" s="1"/>
  <c r="C29" i="3"/>
  <c r="A29" i="3"/>
  <c r="E29" i="3" s="1"/>
  <c r="E28" i="3"/>
  <c r="D28" i="3"/>
  <c r="B28" i="3"/>
  <c r="A28" i="3"/>
  <c r="C28" i="3" s="1"/>
  <c r="A27" i="3"/>
  <c r="E27" i="3" s="1"/>
  <c r="E26" i="3"/>
  <c r="D26" i="3"/>
  <c r="C26" i="3"/>
  <c r="B26" i="3"/>
  <c r="A26" i="3"/>
  <c r="E25" i="3"/>
  <c r="D25" i="3"/>
  <c r="C25" i="3"/>
  <c r="B25" i="3"/>
  <c r="A25" i="3"/>
  <c r="A24" i="3"/>
  <c r="D24" i="3" s="1"/>
  <c r="E23" i="3"/>
  <c r="C23" i="3"/>
  <c r="A23" i="3"/>
  <c r="D23" i="3" s="1"/>
  <c r="E22" i="3"/>
  <c r="B22" i="3"/>
  <c r="A22" i="3"/>
  <c r="D22" i="3" s="1"/>
  <c r="A21" i="3"/>
  <c r="B21" i="3" s="1"/>
  <c r="E20" i="3"/>
  <c r="D20" i="3"/>
  <c r="C20" i="3"/>
  <c r="A20" i="3"/>
  <c r="B20" i="3" s="1"/>
  <c r="A19" i="3"/>
  <c r="E19" i="3" s="1"/>
  <c r="D18" i="3"/>
  <c r="A18" i="3"/>
  <c r="E18" i="3" s="1"/>
  <c r="C17" i="3"/>
  <c r="A17" i="3"/>
  <c r="E17" i="3" s="1"/>
  <c r="E16" i="3"/>
  <c r="D16" i="3"/>
  <c r="B16" i="3"/>
  <c r="A16" i="3"/>
  <c r="C16" i="3" s="1"/>
  <c r="A15" i="3"/>
  <c r="E15" i="3" s="1"/>
  <c r="E14" i="3"/>
  <c r="D14" i="3"/>
  <c r="C14" i="3"/>
  <c r="B14" i="3"/>
  <c r="A14" i="3"/>
  <c r="E13" i="3"/>
  <c r="D13" i="3"/>
  <c r="C13" i="3"/>
  <c r="B13" i="3"/>
  <c r="A13" i="3"/>
  <c r="A12" i="3"/>
  <c r="E12" i="3" s="1"/>
  <c r="E11" i="3"/>
  <c r="C11" i="3"/>
  <c r="A11" i="3"/>
  <c r="D11" i="3" s="1"/>
  <c r="A10" i="3"/>
  <c r="D10" i="3" s="1"/>
  <c r="E10" i="3" s="1"/>
  <c r="A9" i="3"/>
  <c r="D5" i="3"/>
  <c r="B6" i="3" s="1"/>
  <c r="B10" i="3" s="1"/>
  <c r="B9" i="3" l="1"/>
  <c r="B18" i="5"/>
  <c r="B14" i="5"/>
  <c r="B10" i="5"/>
  <c r="B17" i="5"/>
  <c r="B13" i="5"/>
  <c r="B9" i="5"/>
  <c r="B16" i="5"/>
  <c r="B12" i="5"/>
  <c r="B15" i="5"/>
  <c r="B11" i="5"/>
  <c r="C33" i="3"/>
  <c r="E35" i="3"/>
  <c r="B38" i="3"/>
  <c r="B12" i="3"/>
  <c r="C19" i="3"/>
  <c r="E21" i="3"/>
  <c r="B24" i="3"/>
  <c r="C31" i="3"/>
  <c r="E33" i="3"/>
  <c r="B36" i="3"/>
  <c r="C12" i="3"/>
  <c r="B17" i="3"/>
  <c r="D19" i="3"/>
  <c r="C24" i="3"/>
  <c r="B29" i="3"/>
  <c r="D31" i="3"/>
  <c r="C36" i="3"/>
  <c r="B19" i="3"/>
  <c r="D21" i="3"/>
  <c r="B31" i="3"/>
  <c r="D33" i="3"/>
  <c r="D12" i="3"/>
  <c r="D36" i="3"/>
  <c r="C10" i="3"/>
  <c r="B15" i="3"/>
  <c r="D17" i="3"/>
  <c r="C22" i="3"/>
  <c r="E24" i="3"/>
  <c r="B27" i="3"/>
  <c r="D29" i="3"/>
  <c r="C34" i="3"/>
  <c r="C15" i="3"/>
  <c r="C27" i="3"/>
  <c r="B32" i="3"/>
  <c r="C9" i="3"/>
  <c r="C21" i="3"/>
  <c r="D9" i="3"/>
  <c r="E9" i="3" s="1"/>
  <c r="D15" i="3"/>
  <c r="D27" i="3"/>
  <c r="B18" i="3"/>
  <c r="B30" i="3"/>
  <c r="B11" i="3"/>
  <c r="C18" i="3"/>
  <c r="B23" i="3"/>
  <c r="C30" i="3"/>
  <c r="B3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C5" authorId="0" shapeId="0" xr:uid="{00000000-0006-0000-0000-000001000000}">
      <text>
        <r>
          <rPr>
            <sz val="10"/>
            <rFont val="Arial"/>
            <family val="2"/>
          </rPr>
          <t>Pick from the list, or type your own if they chose Other.</t>
        </r>
      </text>
    </comment>
  </commentList>
</comments>
</file>

<file path=xl/sharedStrings.xml><?xml version="1.0" encoding="utf-8"?>
<sst xmlns="http://schemas.openxmlformats.org/spreadsheetml/2006/main" count="140" uniqueCount="85">
  <si>
    <t>My Favorite Things  ·  Employee Preferences</t>
  </si>
  <si>
    <t>Name</t>
  </si>
  <si>
    <t>Role / Team</t>
  </si>
  <si>
    <t>Recognition style</t>
  </si>
  <si>
    <t>Whose recognition</t>
  </si>
  <si>
    <t>What means most</t>
  </si>
  <si>
    <t>Favorites &amp; treats</t>
  </si>
  <si>
    <t>Please avoid</t>
  </si>
  <si>
    <t>Jordan Rivera</t>
  </si>
  <si>
    <t>Private</t>
  </si>
  <si>
    <t>Marcus Webb</t>
  </si>
  <si>
    <t>Either</t>
  </si>
  <si>
    <t>My Favorite Things  ·  Recognition Tracker</t>
  </si>
  <si>
    <t>Date</t>
  </si>
  <si>
    <t>What you did</t>
  </si>
  <si>
    <t>Type</t>
  </si>
  <si>
    <t>Occasion (optional)</t>
  </si>
  <si>
    <t>Learning</t>
  </si>
  <si>
    <t>Skill growth</t>
  </si>
  <si>
    <t>Treat</t>
  </si>
  <si>
    <t>My Favorite Things  ·  Recognition Dashboard</t>
  </si>
  <si>
    <t>Show:</t>
  </si>
  <si>
    <t>Last 3 months</t>
  </si>
  <si>
    <t>Counting since:</t>
  </si>
  <si>
    <t>In Time Period</t>
  </si>
  <si>
    <t>Recognition Style</t>
  </si>
  <si>
    <t>Last Recognized</t>
  </si>
  <si>
    <t>Status</t>
  </si>
  <si>
    <t>Private note after the outage call</t>
  </si>
  <si>
    <t>Note</t>
  </si>
  <si>
    <t>Tough shift</t>
  </si>
  <si>
    <t>Grace Kim</t>
  </si>
  <si>
    <t>Coffee gift card for onboarding help</t>
  </si>
  <si>
    <t>Mentoring</t>
  </si>
  <si>
    <t>Half-day coaching workshop</t>
  </si>
  <si>
    <t>Sam Ellis</t>
  </si>
  <si>
    <t>Public thanks at standup</t>
  </si>
  <si>
    <t>Public praise</t>
  </si>
  <si>
    <t>Reliability</t>
  </si>
  <si>
    <t>Dana Okafor</t>
  </si>
  <si>
    <t>Shout-out for the new plan</t>
  </si>
  <si>
    <t>Project launch</t>
  </si>
  <si>
    <t>Salt-and-vinegar chips and a card</t>
  </si>
  <si>
    <t>Just because</t>
  </si>
  <si>
    <t>Tomas Vela</t>
  </si>
  <si>
    <t>Left early Friday, earned it</t>
  </si>
  <si>
    <t>Time off</t>
  </si>
  <si>
    <t>Big week</t>
  </si>
  <si>
    <t>Named her lead on the rollout</t>
  </si>
  <si>
    <t>Ownership</t>
  </si>
  <si>
    <t>Hardware-store gift card</t>
  </si>
  <si>
    <t>Went above</t>
  </si>
  <si>
    <t>Lunch out with the team</t>
  </si>
  <si>
    <t>Team win</t>
  </si>
  <si>
    <t>Gave her the conference slot</t>
  </si>
  <si>
    <t>Development</t>
  </si>
  <si>
    <t>Note in the team channel</t>
  </si>
  <si>
    <t>Good catch</t>
  </si>
  <si>
    <t>Priya Nair</t>
  </si>
  <si>
    <t>Flowers after the audit</t>
  </si>
  <si>
    <t>Audit done</t>
  </si>
  <si>
    <t>Andre Boone</t>
  </si>
  <si>
    <t>Public praise for the fix</t>
  </si>
  <si>
    <t>Saved the day</t>
  </si>
  <si>
    <t>Thanked in the 1:1</t>
  </si>
  <si>
    <t>Steady work</t>
  </si>
  <si>
    <t>Time off after the push</t>
  </si>
  <si>
    <t>Big push</t>
  </si>
  <si>
    <t>Coffee and a thank-you</t>
  </si>
  <si>
    <t>Consistency</t>
  </si>
  <si>
    <t>Team lunch on his idea</t>
  </si>
  <si>
    <t>Great idea</t>
  </si>
  <si>
    <t>Public</t>
  </si>
  <si>
    <t>Leah Fischer</t>
  </si>
  <si>
    <t>Ravi Chandra</t>
  </si>
  <si>
    <t>Last 12 months</t>
  </si>
  <si>
    <t>Enter each employee's name only once with details from their completed form.</t>
  </si>
  <si>
    <t>Complete row per recognition event. Pick the employee name from the dropdown list; the Dashboard auto-updates.</t>
  </si>
  <si>
    <t>How to use: each time you recognize someone, add a row on the next empty line. Pick the name (dropdown pulls from Employee Preferences) and the Type. Special Note: There is room for 30 entries; if you need more, insert a row ABOVE the last one so totals keep counting.</t>
  </si>
  <si>
    <t>Time Period:</t>
  </si>
  <si>
    <t>How to use: Choose a time period using the dropdown below. The chart shows recognitions per employee in that window (counting back from today). The status table lists every person on the Preferences tab. Scroll to see them all; overdue names are flagged red.</t>
  </si>
  <si>
    <t>The status table below covers everyone and flags who is overdue.</t>
  </si>
  <si>
    <t xml:space="preserve">How to use: Set up each team member and their preferences provided on their My Favorite Things form. The two style columns have dropdowns; pick an option or type your own if they chose “Other.” Names entered here feed into the Tracker and Dashboard. </t>
  </si>
  <si>
    <t>My Favorite Things  ·  Recognition Tracker Example</t>
  </si>
  <si>
    <t>My Favorite Things  ·  Recognition Dashboard Tracker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</si>
</sst>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4" x14ac:knownFonts="1">
    <font>
      <sz val="11"/>
      <color theme="1"/>
      <name val="Calibri"/>
      <family val="2"/>
      <charset val="1"/>
    </font>
    <font>
      <b/>
      <sz val="18"/>
      <color rgb="FFFFFFFF"/>
      <name val="Arial"/>
      <charset val="1"/>
    </font>
    <font>
      <b/>
      <sz val="10.5"/>
      <color rgb="FFFFFFFF"/>
      <name val="Arial"/>
      <charset val="1"/>
    </font>
    <font>
      <sz val="10"/>
      <color rgb="FF2D3748"/>
      <name val="Arial"/>
      <charset val="1"/>
    </font>
    <font>
      <sz val="10"/>
      <name val="Arial"/>
      <family val="2"/>
    </font>
    <font>
      <b/>
      <sz val="11"/>
      <color rgb="FF1A2744"/>
      <name val="Arial"/>
      <charset val="1"/>
    </font>
    <font>
      <b/>
      <sz val="11"/>
      <color rgb="FF1A4FA8"/>
      <name val="Arial"/>
      <charset val="1"/>
    </font>
    <font>
      <sz val="9"/>
      <color rgb="FFFFFFFF"/>
      <name val="Arial"/>
      <charset val="1"/>
    </font>
    <font>
      <sz val="10"/>
      <color rgb="FF6A7280"/>
      <name val="Arial"/>
      <charset val="1"/>
    </font>
    <font>
      <b/>
      <sz val="10"/>
      <color rgb="FF1A2744"/>
      <name val="Arial"/>
      <charset val="1"/>
    </font>
    <font>
      <i/>
      <sz val="10"/>
      <color rgb="FF6A7280"/>
      <name val="Arial"/>
      <family val="2"/>
    </font>
    <font>
      <b/>
      <sz val="11"/>
      <color rgb="FFFFFFFF"/>
      <name val="Arial"/>
      <family val="2"/>
    </font>
    <font>
      <b/>
      <sz val="11"/>
      <color rgb="FF1A2744"/>
      <name val="Arial"/>
      <family val="2"/>
    </font>
    <font>
      <b/>
      <sz val="18"/>
      <color rgb="FFFFFFFF"/>
      <name val="Arial"/>
      <family val="2"/>
    </font>
  </fonts>
  <fills count="7">
    <fill>
      <patternFill patternType="none"/>
    </fill>
    <fill>
      <patternFill patternType="gray125"/>
    </fill>
    <fill>
      <patternFill patternType="solid">
        <fgColor rgb="FF1A2744"/>
        <bgColor rgb="FF2D3748"/>
      </patternFill>
    </fill>
    <fill>
      <patternFill patternType="solid">
        <fgColor rgb="FFB9913A"/>
        <bgColor rgb="FFC77A30"/>
      </patternFill>
    </fill>
    <fill>
      <patternFill patternType="solid">
        <fgColor rgb="FFE8ECF2"/>
        <bgColor rgb="FFEAF0F6"/>
      </patternFill>
    </fill>
    <fill>
      <patternFill patternType="solid">
        <fgColor rgb="FFFFF8E7"/>
        <bgColor rgb="FFFFFFFF"/>
      </patternFill>
    </fill>
    <fill>
      <patternFill patternType="solid">
        <fgColor rgb="FFEAF0F6"/>
        <bgColor rgb="FFE8ECF2"/>
      </patternFill>
    </fill>
  </fills>
  <borders count="3">
    <border>
      <left/>
      <right/>
      <top/>
      <bottom/>
      <diagonal/>
    </border>
    <border>
      <left style="thin">
        <color rgb="FFD0D8E0"/>
      </left>
      <right style="thin">
        <color rgb="FFD0D8E0"/>
      </right>
      <top style="thin">
        <color rgb="FFD0D8E0"/>
      </top>
      <bottom style="thin">
        <color rgb="FFD0D8E0"/>
      </bottom>
      <diagonal/>
    </border>
    <border>
      <left/>
      <right/>
      <top style="thin">
        <color rgb="FFD0D8E0"/>
      </top>
      <bottom/>
      <diagonal/>
    </border>
  </borders>
  <cellStyleXfs count="1">
    <xf numFmtId="0" fontId="0" fillId="0" borderId="0"/>
  </cellStyleXfs>
  <cellXfs count="22">
    <xf numFmtId="0" fontId="0" fillId="0" borderId="0" xfId="0"/>
    <xf numFmtId="0" fontId="1" fillId="2" borderId="0" xfId="0" applyFont="1" applyFill="1" applyAlignment="1">
      <alignment vertical="center" indent="1"/>
    </xf>
    <xf numFmtId="0" fontId="2" fillId="2" borderId="1" xfId="0" applyFont="1" applyFill="1" applyBorder="1" applyAlignment="1">
      <alignment horizontal="center" vertical="center" wrapText="1"/>
    </xf>
    <xf numFmtId="0" fontId="5" fillId="0" borderId="0" xfId="0" applyFont="1" applyAlignment="1">
      <alignment horizontal="right" vertical="center"/>
    </xf>
    <xf numFmtId="0" fontId="7" fillId="0" borderId="0" xfId="0" applyFont="1"/>
    <xf numFmtId="0" fontId="8" fillId="0" borderId="0" xfId="0" applyFont="1" applyAlignment="1">
      <alignment horizontal="right" vertical="center"/>
    </xf>
    <xf numFmtId="164" fontId="9" fillId="0" borderId="0" xfId="0" applyNumberFormat="1" applyFont="1"/>
    <xf numFmtId="0" fontId="3" fillId="6" borderId="1" xfId="0" applyFont="1" applyFill="1" applyBorder="1" applyAlignment="1">
      <alignment horizontal="left" vertical="center" indent="1"/>
    </xf>
    <xf numFmtId="0" fontId="3" fillId="6" borderId="1" xfId="0" applyFont="1" applyFill="1" applyBorder="1" applyAlignment="1">
      <alignment horizontal="center" vertical="center"/>
    </xf>
    <xf numFmtId="164" fontId="3" fillId="6" borderId="1" xfId="0" applyNumberFormat="1" applyFont="1" applyFill="1" applyBorder="1" applyAlignment="1">
      <alignment horizontal="center" vertical="center"/>
    </xf>
    <xf numFmtId="0" fontId="3" fillId="0" borderId="0" xfId="0" applyFont="1" applyAlignment="1">
      <alignment horizontal="left" vertical="center" indent="1"/>
    </xf>
    <xf numFmtId="0" fontId="3" fillId="0" borderId="0" xfId="0" applyFont="1" applyAlignment="1">
      <alignment horizontal="center" vertical="center"/>
    </xf>
    <xf numFmtId="164" fontId="3" fillId="0" borderId="0" xfId="0" applyNumberFormat="1" applyFont="1" applyAlignment="1">
      <alignment horizontal="center" vertical="center"/>
    </xf>
    <xf numFmtId="164" fontId="9" fillId="0" borderId="2" xfId="0" applyNumberFormat="1" applyFont="1" applyBorder="1" applyAlignment="1">
      <alignment horizontal="center"/>
    </xf>
    <xf numFmtId="0" fontId="0" fillId="0" borderId="2" xfId="0" applyBorder="1" applyAlignment="1">
      <alignment horizontal="center"/>
    </xf>
    <xf numFmtId="0" fontId="6" fillId="5" borderId="1" xfId="0" applyFont="1" applyFill="1" applyBorder="1" applyAlignment="1" applyProtection="1">
      <alignment horizontal="center" vertical="center"/>
      <protection locked="0" hidden="1"/>
    </xf>
    <xf numFmtId="164" fontId="3" fillId="5" borderId="1" xfId="0" applyNumberFormat="1" applyFont="1" applyFill="1" applyBorder="1" applyAlignment="1" applyProtection="1">
      <alignment vertical="center" wrapText="1" indent="1"/>
      <protection locked="0" hidden="1"/>
    </xf>
    <xf numFmtId="0" fontId="3" fillId="5" borderId="1" xfId="0" applyFont="1" applyFill="1" applyBorder="1" applyAlignment="1" applyProtection="1">
      <alignment vertical="center" wrapText="1" indent="1"/>
      <protection locked="0" hidden="1"/>
    </xf>
    <xf numFmtId="0" fontId="10" fillId="4" borderId="0" xfId="0" applyFont="1" applyFill="1" applyAlignment="1">
      <alignment vertical="center" wrapText="1" indent="1"/>
    </xf>
    <xf numFmtId="0" fontId="11" fillId="3" borderId="0" xfId="0" applyFont="1" applyFill="1" applyAlignment="1">
      <alignment vertical="center" indent="1"/>
    </xf>
    <xf numFmtId="0" fontId="12" fillId="0" borderId="0" xfId="0" applyFont="1" applyAlignment="1">
      <alignment horizontal="right" vertical="center"/>
    </xf>
    <xf numFmtId="0" fontId="13" fillId="2" borderId="0" xfId="0" applyFont="1" applyFill="1" applyAlignment="1">
      <alignment vertical="center" indent="1"/>
    </xf>
  </cellXfs>
  <cellStyles count="1">
    <cellStyle name="Normal" xfId="0" builtinId="0"/>
  </cellStyles>
  <dxfs count="8">
    <dxf>
      <font>
        <b/>
        <color rgb="FF2E7A6A"/>
        <name val="Arial"/>
        <charset val="1"/>
      </font>
      <fill>
        <patternFill>
          <bgColor rgb="FFD9EAD3"/>
        </patternFill>
      </fill>
    </dxf>
    <dxf>
      <font>
        <b/>
        <color rgb="FFC77A30"/>
        <name val="Arial"/>
        <charset val="1"/>
      </font>
      <fill>
        <patternFill>
          <bgColor rgb="FFFCE5CD"/>
        </patternFill>
      </fill>
    </dxf>
    <dxf>
      <font>
        <b/>
        <color rgb="FFB03030"/>
        <name val="Arial"/>
        <charset val="1"/>
      </font>
      <fill>
        <patternFill>
          <bgColor rgb="FFF4CCCC"/>
        </patternFill>
      </fill>
    </dxf>
    <dxf>
      <font>
        <b/>
        <color rgb="FFB03030"/>
        <name val="Arial"/>
        <charset val="1"/>
      </font>
      <fill>
        <patternFill>
          <bgColor rgb="FFF4CCCC"/>
        </patternFill>
      </fill>
    </dxf>
    <dxf>
      <font>
        <b/>
        <color rgb="FF2E7A6A"/>
        <name val="Arial"/>
        <charset val="1"/>
      </font>
      <fill>
        <patternFill>
          <bgColor rgb="FFD9EAD3"/>
        </patternFill>
      </fill>
    </dxf>
    <dxf>
      <font>
        <b/>
        <color rgb="FFC77A30"/>
        <name val="Arial"/>
        <charset val="1"/>
      </font>
      <fill>
        <patternFill>
          <bgColor rgb="FFFCE5CD"/>
        </patternFill>
      </fill>
    </dxf>
    <dxf>
      <font>
        <b/>
        <color rgb="FFB03030"/>
        <name val="Arial"/>
        <charset val="1"/>
      </font>
      <fill>
        <patternFill>
          <bgColor rgb="FFF4CCCC"/>
        </patternFill>
      </fill>
    </dxf>
    <dxf>
      <font>
        <b/>
        <color rgb="FFB03030"/>
        <name val="Arial"/>
        <charset val="1"/>
      </font>
      <fill>
        <patternFill>
          <bgColor rgb="FFF4CCCC"/>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8E7"/>
      <rgbColor rgb="FFEAF0F6"/>
      <rgbColor rgb="FF660066"/>
      <rgbColor rgb="FFFF8080"/>
      <rgbColor rgb="FF1A4FA8"/>
      <rgbColor rgb="FFD0D8E0"/>
      <rgbColor rgb="FF000080"/>
      <rgbColor rgb="FFFF00FF"/>
      <rgbColor rgb="FFFFFF00"/>
      <rgbColor rgb="FF00FFFF"/>
      <rgbColor rgb="FF800080"/>
      <rgbColor rgb="FF800000"/>
      <rgbColor rgb="FF008080"/>
      <rgbColor rgb="FF0000FF"/>
      <rgbColor rgb="FF00CCFF"/>
      <rgbColor rgb="FFE8ECF2"/>
      <rgbColor rgb="FFD9EAD3"/>
      <rgbColor rgb="FFFCE5CD"/>
      <rgbColor rgb="FF99CCFF"/>
      <rgbColor rgb="FFFF99CC"/>
      <rgbColor rgb="FFCC99FF"/>
      <rgbColor rgb="FFF4CCCC"/>
      <rgbColor rgb="FF3366FF"/>
      <rgbColor rgb="FF33CCCC"/>
      <rgbColor rgb="FF99CC00"/>
      <rgbColor rgb="FFFFCC00"/>
      <rgbColor rgb="FFFF9900"/>
      <rgbColor rgb="FFC77A30"/>
      <rgbColor rgb="FF6A7280"/>
      <rgbColor rgb="FFB9913A"/>
      <rgbColor rgb="FF1A2744"/>
      <rgbColor rgb="FF2E7A6A"/>
      <rgbColor rgb="FF003300"/>
      <rgbColor rgb="FF333300"/>
      <rgbColor rgb="FFB03030"/>
      <rgbColor rgb="FF993366"/>
      <rgbColor rgb="FF333399"/>
      <rgbColor rgb="FF2D3748"/>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5"/>
  <sheetViews>
    <sheetView showGridLines="0" zoomScaleNormal="100" workbookViewId="0">
      <pane ySplit="5" topLeftCell="A24" activePane="bottomLeft" state="frozen"/>
      <selection pane="bottomLeft" activeCell="A24" sqref="A24"/>
    </sheetView>
  </sheetViews>
  <sheetFormatPr defaultColWidth="8.6640625" defaultRowHeight="14.25" x14ac:dyDescent="0.45"/>
  <cols>
    <col min="1" max="1" width="22" customWidth="1"/>
    <col min="2" max="2" width="20" customWidth="1"/>
    <col min="3" max="3" width="18" customWidth="1"/>
    <col min="4" max="4" width="20" customWidth="1"/>
    <col min="5" max="6" width="30" customWidth="1"/>
    <col min="7" max="7" width="28" customWidth="1"/>
  </cols>
  <sheetData>
    <row r="1" spans="1:7" ht="33.75" customHeight="1" x14ac:dyDescent="0.45">
      <c r="A1" s="1" t="s">
        <v>0</v>
      </c>
      <c r="B1" s="1"/>
      <c r="C1" s="1"/>
      <c r="D1" s="1"/>
      <c r="E1" s="1"/>
      <c r="F1" s="1"/>
      <c r="G1" s="1"/>
    </row>
    <row r="2" spans="1:7" ht="19.5" customHeight="1" x14ac:dyDescent="0.45">
      <c r="A2" s="19" t="s">
        <v>76</v>
      </c>
      <c r="B2" s="19"/>
      <c r="C2" s="19"/>
      <c r="D2" s="19"/>
      <c r="E2" s="19"/>
      <c r="F2" s="19"/>
      <c r="G2" s="19"/>
    </row>
    <row r="3" spans="1:7" ht="39.75" customHeight="1" x14ac:dyDescent="0.45">
      <c r="A3" s="18" t="s">
        <v>82</v>
      </c>
      <c r="B3" s="18"/>
      <c r="C3" s="18"/>
      <c r="D3" s="18"/>
      <c r="E3" s="18"/>
      <c r="F3" s="18"/>
      <c r="G3" s="18"/>
    </row>
    <row r="5" spans="1:7" ht="30" customHeight="1" x14ac:dyDescent="0.45">
      <c r="A5" s="2" t="s">
        <v>1</v>
      </c>
      <c r="B5" s="2" t="s">
        <v>2</v>
      </c>
      <c r="C5" s="2" t="s">
        <v>3</v>
      </c>
      <c r="D5" s="2" t="s">
        <v>4</v>
      </c>
      <c r="E5" s="2" t="s">
        <v>5</v>
      </c>
      <c r="F5" s="2" t="s">
        <v>6</v>
      </c>
      <c r="G5" s="2" t="s">
        <v>7</v>
      </c>
    </row>
    <row r="6" spans="1:7" ht="30" customHeight="1" x14ac:dyDescent="0.45">
      <c r="A6" s="17"/>
      <c r="B6" s="17"/>
      <c r="C6" s="17"/>
      <c r="D6" s="17"/>
      <c r="E6" s="17"/>
      <c r="F6" s="17"/>
      <c r="G6" s="17"/>
    </row>
    <row r="7" spans="1:7" ht="30" customHeight="1" x14ac:dyDescent="0.45">
      <c r="A7" s="17"/>
      <c r="B7" s="17"/>
      <c r="C7" s="17"/>
      <c r="D7" s="17"/>
      <c r="E7" s="17"/>
      <c r="F7" s="17"/>
      <c r="G7" s="17"/>
    </row>
    <row r="8" spans="1:7" ht="30" customHeight="1" x14ac:dyDescent="0.45">
      <c r="A8" s="17"/>
      <c r="B8" s="17"/>
      <c r="C8" s="17"/>
      <c r="D8" s="17"/>
      <c r="E8" s="17"/>
      <c r="F8" s="17"/>
      <c r="G8" s="17"/>
    </row>
    <row r="9" spans="1:7" ht="30" customHeight="1" x14ac:dyDescent="0.45">
      <c r="A9" s="17"/>
      <c r="B9" s="17"/>
      <c r="C9" s="17"/>
      <c r="D9" s="17"/>
      <c r="E9" s="17"/>
      <c r="F9" s="17"/>
      <c r="G9" s="17"/>
    </row>
    <row r="10" spans="1:7" ht="30" customHeight="1" x14ac:dyDescent="0.45">
      <c r="A10" s="17"/>
      <c r="B10" s="17"/>
      <c r="C10" s="17"/>
      <c r="D10" s="17"/>
      <c r="E10" s="17"/>
      <c r="F10" s="17"/>
      <c r="G10" s="17"/>
    </row>
    <row r="11" spans="1:7" ht="30" customHeight="1" x14ac:dyDescent="0.45">
      <c r="A11" s="17"/>
      <c r="B11" s="17"/>
      <c r="C11" s="17"/>
      <c r="D11" s="17"/>
      <c r="E11" s="17"/>
      <c r="F11" s="17"/>
      <c r="G11" s="17"/>
    </row>
    <row r="12" spans="1:7" ht="30" customHeight="1" x14ac:dyDescent="0.45">
      <c r="A12" s="17"/>
      <c r="B12" s="17"/>
      <c r="C12" s="17"/>
      <c r="D12" s="17"/>
      <c r="E12" s="17"/>
      <c r="F12" s="17"/>
      <c r="G12" s="17"/>
    </row>
    <row r="13" spans="1:7" ht="30" customHeight="1" x14ac:dyDescent="0.45">
      <c r="A13" s="17"/>
      <c r="B13" s="17"/>
      <c r="C13" s="17"/>
      <c r="D13" s="17"/>
      <c r="E13" s="17"/>
      <c r="F13" s="17"/>
      <c r="G13" s="17"/>
    </row>
    <row r="14" spans="1:7" ht="30" customHeight="1" x14ac:dyDescent="0.45">
      <c r="A14" s="17"/>
      <c r="B14" s="17"/>
      <c r="C14" s="17"/>
      <c r="D14" s="17"/>
      <c r="E14" s="17"/>
      <c r="F14" s="17"/>
      <c r="G14" s="17"/>
    </row>
    <row r="15" spans="1:7" ht="30" customHeight="1" x14ac:dyDescent="0.45">
      <c r="A15" s="17"/>
      <c r="B15" s="17"/>
      <c r="C15" s="17"/>
      <c r="D15" s="17"/>
      <c r="E15" s="17"/>
      <c r="F15" s="17"/>
      <c r="G15" s="17"/>
    </row>
    <row r="16" spans="1:7" ht="30" customHeight="1" x14ac:dyDescent="0.45">
      <c r="A16" s="17"/>
      <c r="B16" s="17"/>
      <c r="C16" s="17"/>
      <c r="D16" s="17"/>
      <c r="E16" s="17"/>
      <c r="F16" s="17"/>
      <c r="G16" s="17"/>
    </row>
    <row r="17" spans="1:7" ht="30" customHeight="1" x14ac:dyDescent="0.45">
      <c r="A17" s="17"/>
      <c r="B17" s="17"/>
      <c r="C17" s="17"/>
      <c r="D17" s="17"/>
      <c r="E17" s="17"/>
      <c r="F17" s="17"/>
      <c r="G17" s="17"/>
    </row>
    <row r="18" spans="1:7" ht="30" customHeight="1" x14ac:dyDescent="0.45">
      <c r="A18" s="17"/>
      <c r="B18" s="17"/>
      <c r="C18" s="17"/>
      <c r="D18" s="17"/>
      <c r="E18" s="17"/>
      <c r="F18" s="17"/>
      <c r="G18" s="17"/>
    </row>
    <row r="19" spans="1:7" ht="30" customHeight="1" x14ac:dyDescent="0.45">
      <c r="A19" s="17"/>
      <c r="B19" s="17"/>
      <c r="C19" s="17"/>
      <c r="D19" s="17"/>
      <c r="E19" s="17"/>
      <c r="F19" s="17"/>
      <c r="G19" s="17"/>
    </row>
    <row r="20" spans="1:7" ht="30" customHeight="1" x14ac:dyDescent="0.45">
      <c r="A20" s="17"/>
      <c r="B20" s="17"/>
      <c r="C20" s="17"/>
      <c r="D20" s="17"/>
      <c r="E20" s="17"/>
      <c r="F20" s="17"/>
      <c r="G20" s="17"/>
    </row>
    <row r="21" spans="1:7" ht="30" customHeight="1" x14ac:dyDescent="0.45">
      <c r="A21" s="17"/>
      <c r="B21" s="17"/>
      <c r="C21" s="17"/>
      <c r="D21" s="17"/>
      <c r="E21" s="17"/>
      <c r="F21" s="17"/>
      <c r="G21" s="17"/>
    </row>
    <row r="22" spans="1:7" ht="30" customHeight="1" x14ac:dyDescent="0.45">
      <c r="A22" s="17"/>
      <c r="B22" s="17"/>
      <c r="C22" s="17"/>
      <c r="D22" s="17"/>
      <c r="E22" s="17"/>
      <c r="F22" s="17"/>
      <c r="G22" s="17"/>
    </row>
    <row r="23" spans="1:7" ht="30" customHeight="1" x14ac:dyDescent="0.45">
      <c r="A23" s="17"/>
      <c r="B23" s="17"/>
      <c r="C23" s="17"/>
      <c r="D23" s="17"/>
      <c r="E23" s="17"/>
      <c r="F23" s="17"/>
      <c r="G23" s="17"/>
    </row>
    <row r="24" spans="1:7" ht="30" customHeight="1" x14ac:dyDescent="0.45">
      <c r="A24" s="17"/>
      <c r="B24" s="17"/>
      <c r="C24" s="17"/>
      <c r="D24" s="17"/>
      <c r="E24" s="17"/>
      <c r="F24" s="17"/>
      <c r="G24" s="17"/>
    </row>
    <row r="25" spans="1:7" ht="30" customHeight="1" x14ac:dyDescent="0.45">
      <c r="A25" s="17"/>
      <c r="B25" s="17"/>
      <c r="C25" s="17"/>
      <c r="D25" s="17"/>
      <c r="E25" s="17"/>
      <c r="F25" s="17"/>
      <c r="G25" s="17"/>
    </row>
    <row r="26" spans="1:7" ht="30" customHeight="1" x14ac:dyDescent="0.45">
      <c r="A26" s="17"/>
      <c r="B26" s="17"/>
      <c r="C26" s="17"/>
      <c r="D26" s="17"/>
      <c r="E26" s="17"/>
      <c r="F26" s="17"/>
      <c r="G26" s="17"/>
    </row>
    <row r="27" spans="1:7" ht="30" customHeight="1" x14ac:dyDescent="0.45">
      <c r="A27" s="17"/>
      <c r="B27" s="17"/>
      <c r="C27" s="17"/>
      <c r="D27" s="17"/>
      <c r="E27" s="17"/>
      <c r="F27" s="17"/>
      <c r="G27" s="17"/>
    </row>
    <row r="28" spans="1:7" ht="30" customHeight="1" x14ac:dyDescent="0.45">
      <c r="A28" s="17"/>
      <c r="B28" s="17"/>
      <c r="C28" s="17"/>
      <c r="D28" s="17"/>
      <c r="E28" s="17"/>
      <c r="F28" s="17"/>
      <c r="G28" s="17"/>
    </row>
    <row r="29" spans="1:7" ht="30" customHeight="1" x14ac:dyDescent="0.45">
      <c r="A29" s="17"/>
      <c r="B29" s="17"/>
      <c r="C29" s="17"/>
      <c r="D29" s="17"/>
      <c r="E29" s="17"/>
      <c r="F29" s="17"/>
      <c r="G29" s="17"/>
    </row>
    <row r="30" spans="1:7" ht="30" customHeight="1" x14ac:dyDescent="0.45">
      <c r="A30" s="17"/>
      <c r="B30" s="17"/>
      <c r="C30" s="17"/>
      <c r="D30" s="17"/>
      <c r="E30" s="17"/>
      <c r="F30" s="17"/>
      <c r="G30" s="17"/>
    </row>
    <row r="31" spans="1:7" ht="30" customHeight="1" x14ac:dyDescent="0.45">
      <c r="A31" s="17"/>
      <c r="B31" s="17"/>
      <c r="C31" s="17"/>
      <c r="D31" s="17"/>
      <c r="E31" s="17"/>
      <c r="F31" s="17"/>
      <c r="G31" s="17"/>
    </row>
    <row r="32" spans="1:7" ht="30" customHeight="1" x14ac:dyDescent="0.45">
      <c r="A32" s="17"/>
      <c r="B32" s="17"/>
      <c r="C32" s="17"/>
      <c r="D32" s="17"/>
      <c r="E32" s="17"/>
      <c r="F32" s="17"/>
      <c r="G32" s="17"/>
    </row>
    <row r="33" spans="1:7" ht="30" customHeight="1" x14ac:dyDescent="0.45">
      <c r="A33" s="17"/>
      <c r="B33" s="17"/>
      <c r="C33" s="17"/>
      <c r="D33" s="17"/>
      <c r="E33" s="17"/>
      <c r="F33" s="17"/>
      <c r="G33" s="17"/>
    </row>
    <row r="34" spans="1:7" ht="30" customHeight="1" x14ac:dyDescent="0.45">
      <c r="A34" s="17"/>
      <c r="B34" s="17"/>
      <c r="C34" s="17"/>
      <c r="D34" s="17"/>
      <c r="E34" s="17"/>
      <c r="F34" s="17"/>
      <c r="G34" s="17"/>
    </row>
    <row r="35" spans="1:7" ht="30" customHeight="1" x14ac:dyDescent="0.45">
      <c r="A35" s="17"/>
      <c r="B35" s="17"/>
      <c r="C35" s="17"/>
      <c r="D35" s="17"/>
      <c r="E35" s="17"/>
      <c r="F35" s="17"/>
      <c r="G35" s="17"/>
    </row>
  </sheetData>
  <sheetProtection sheet="1" objects="1" scenarios="1" selectLockedCells="1"/>
  <mergeCells count="3">
    <mergeCell ref="A1:G1"/>
    <mergeCell ref="A2:G2"/>
    <mergeCell ref="A3:G3"/>
  </mergeCells>
  <dataValidations count="2">
    <dataValidation type="list" allowBlank="1" sqref="C6:C35" xr:uid="{00000000-0002-0000-0000-000000000000}">
      <formula1>"Public,Private,Either"</formula1>
      <formula2>0</formula2>
    </dataValidation>
    <dataValidation type="list" allowBlank="1" sqref="D6:D35" xr:uid="{00000000-0002-0000-0000-000001000000}">
      <formula1>"Direct manager,A senior leader,My teammates or peers,Anyone"</formula1>
      <formula2>0</formula2>
    </dataValidation>
  </dataValidations>
  <pageMargins left="0.25" right="0.25" top="0.5" bottom="0.5" header="0.511811023622047" footer="0.511811023622047"/>
  <pageSetup scale="61" fitToHeight="0" orientation="portrait" horizontalDpi="300" verticalDpi="30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34"/>
  <sheetViews>
    <sheetView showGridLines="0" zoomScaleNormal="100" workbookViewId="0">
      <selection activeCell="A24" sqref="A24"/>
    </sheetView>
  </sheetViews>
  <sheetFormatPr defaultColWidth="8.6640625" defaultRowHeight="14.25" x14ac:dyDescent="0.45"/>
  <cols>
    <col min="1" max="1" width="14" customWidth="1"/>
    <col min="2" max="2" width="22" customWidth="1"/>
    <col min="3" max="3" width="40" customWidth="1"/>
    <col min="4" max="4" width="18" customWidth="1"/>
    <col min="5" max="5" width="24" customWidth="1"/>
  </cols>
  <sheetData>
    <row r="1" spans="1:5" ht="33.75" customHeight="1" x14ac:dyDescent="0.45">
      <c r="A1" s="1" t="s">
        <v>12</v>
      </c>
      <c r="B1" s="1"/>
      <c r="C1" s="1"/>
      <c r="D1" s="1"/>
      <c r="E1" s="1"/>
    </row>
    <row r="2" spans="1:5" ht="19.5" customHeight="1" x14ac:dyDescent="0.45">
      <c r="A2" s="19" t="s">
        <v>77</v>
      </c>
      <c r="B2" s="19"/>
      <c r="C2" s="19"/>
      <c r="D2" s="19"/>
      <c r="E2" s="19"/>
    </row>
    <row r="3" spans="1:5" ht="43.5" customHeight="1" x14ac:dyDescent="0.45">
      <c r="A3" s="18" t="s">
        <v>78</v>
      </c>
      <c r="B3" s="18"/>
      <c r="C3" s="18"/>
      <c r="D3" s="18"/>
      <c r="E3" s="18"/>
    </row>
    <row r="5" spans="1:5" ht="25.5" customHeight="1" x14ac:dyDescent="0.45">
      <c r="A5" s="2" t="s">
        <v>13</v>
      </c>
      <c r="B5" s="2" t="s">
        <v>1</v>
      </c>
      <c r="C5" s="2" t="s">
        <v>14</v>
      </c>
      <c r="D5" s="2" t="s">
        <v>15</v>
      </c>
      <c r="E5" s="2" t="s">
        <v>16</v>
      </c>
    </row>
    <row r="6" spans="1:5" ht="24" customHeight="1" x14ac:dyDescent="0.45">
      <c r="A6" s="16"/>
      <c r="B6" s="17"/>
      <c r="C6" s="17"/>
      <c r="D6" s="17"/>
      <c r="E6" s="17"/>
    </row>
    <row r="7" spans="1:5" ht="24" customHeight="1" x14ac:dyDescent="0.45">
      <c r="A7" s="16"/>
      <c r="B7" s="17"/>
      <c r="C7" s="17"/>
      <c r="D7" s="17"/>
      <c r="E7" s="17"/>
    </row>
    <row r="8" spans="1:5" ht="24" customHeight="1" x14ac:dyDescent="0.45">
      <c r="A8" s="16"/>
      <c r="B8" s="17"/>
      <c r="C8" s="17"/>
      <c r="D8" s="17"/>
      <c r="E8" s="17"/>
    </row>
    <row r="9" spans="1:5" ht="24" customHeight="1" x14ac:dyDescent="0.45">
      <c r="A9" s="16"/>
      <c r="B9" s="17"/>
      <c r="C9" s="17"/>
      <c r="D9" s="17"/>
      <c r="E9" s="17"/>
    </row>
    <row r="10" spans="1:5" ht="24" customHeight="1" x14ac:dyDescent="0.45">
      <c r="A10" s="16"/>
      <c r="B10" s="17"/>
      <c r="C10" s="17"/>
      <c r="D10" s="17"/>
      <c r="E10" s="17"/>
    </row>
    <row r="11" spans="1:5" ht="24" customHeight="1" x14ac:dyDescent="0.45">
      <c r="A11" s="16"/>
      <c r="B11" s="17"/>
      <c r="C11" s="17"/>
      <c r="D11" s="17"/>
      <c r="E11" s="17"/>
    </row>
    <row r="12" spans="1:5" ht="24" customHeight="1" x14ac:dyDescent="0.45">
      <c r="A12" s="16"/>
      <c r="B12" s="17"/>
      <c r="C12" s="17"/>
      <c r="D12" s="17"/>
      <c r="E12" s="17"/>
    </row>
    <row r="13" spans="1:5" ht="24" customHeight="1" x14ac:dyDescent="0.45">
      <c r="A13" s="16"/>
      <c r="B13" s="17"/>
      <c r="C13" s="17"/>
      <c r="D13" s="17"/>
      <c r="E13" s="17"/>
    </row>
    <row r="14" spans="1:5" ht="24" customHeight="1" x14ac:dyDescent="0.45">
      <c r="A14" s="16"/>
      <c r="B14" s="17"/>
      <c r="C14" s="17"/>
      <c r="D14" s="17"/>
      <c r="E14" s="17"/>
    </row>
    <row r="15" spans="1:5" ht="24" customHeight="1" x14ac:dyDescent="0.45">
      <c r="A15" s="16"/>
      <c r="B15" s="17"/>
      <c r="C15" s="17"/>
      <c r="D15" s="17"/>
      <c r="E15" s="17"/>
    </row>
    <row r="16" spans="1:5" ht="24" customHeight="1" x14ac:dyDescent="0.45">
      <c r="A16" s="16"/>
      <c r="B16" s="17"/>
      <c r="C16" s="17"/>
      <c r="D16" s="17"/>
      <c r="E16" s="17"/>
    </row>
    <row r="17" spans="1:5" ht="24" customHeight="1" x14ac:dyDescent="0.45">
      <c r="A17" s="16"/>
      <c r="B17" s="17"/>
      <c r="C17" s="17"/>
      <c r="D17" s="17"/>
      <c r="E17" s="17"/>
    </row>
    <row r="18" spans="1:5" ht="24" customHeight="1" x14ac:dyDescent="0.45">
      <c r="A18" s="16"/>
      <c r="B18" s="17"/>
      <c r="C18" s="17"/>
      <c r="D18" s="17"/>
      <c r="E18" s="17"/>
    </row>
    <row r="19" spans="1:5" ht="24" customHeight="1" x14ac:dyDescent="0.45">
      <c r="A19" s="16"/>
      <c r="B19" s="17"/>
      <c r="C19" s="17"/>
      <c r="D19" s="17"/>
      <c r="E19" s="17"/>
    </row>
    <row r="20" spans="1:5" ht="24" customHeight="1" x14ac:dyDescent="0.45">
      <c r="A20" s="16"/>
      <c r="B20" s="17"/>
      <c r="C20" s="17"/>
      <c r="D20" s="17"/>
      <c r="E20" s="17"/>
    </row>
    <row r="21" spans="1:5" ht="24" customHeight="1" x14ac:dyDescent="0.45">
      <c r="A21" s="16"/>
      <c r="B21" s="17"/>
      <c r="C21" s="17"/>
      <c r="D21" s="17"/>
      <c r="E21" s="17"/>
    </row>
    <row r="22" spans="1:5" ht="24" customHeight="1" x14ac:dyDescent="0.45">
      <c r="A22" s="16"/>
      <c r="B22" s="17"/>
      <c r="C22" s="17"/>
      <c r="D22" s="17"/>
      <c r="E22" s="17"/>
    </row>
    <row r="23" spans="1:5" ht="24" customHeight="1" x14ac:dyDescent="0.45">
      <c r="A23" s="16"/>
      <c r="B23" s="17"/>
      <c r="C23" s="17"/>
      <c r="D23" s="17"/>
      <c r="E23" s="17"/>
    </row>
    <row r="24" spans="1:5" ht="24" customHeight="1" x14ac:dyDescent="0.45">
      <c r="A24" s="16"/>
      <c r="B24" s="17"/>
      <c r="C24" s="17"/>
      <c r="D24" s="17"/>
      <c r="E24" s="17"/>
    </row>
    <row r="25" spans="1:5" ht="24" customHeight="1" x14ac:dyDescent="0.45">
      <c r="A25" s="16"/>
      <c r="B25" s="17"/>
      <c r="C25" s="17"/>
      <c r="D25" s="17"/>
      <c r="E25" s="17"/>
    </row>
    <row r="26" spans="1:5" ht="24" customHeight="1" x14ac:dyDescent="0.45">
      <c r="A26" s="16"/>
      <c r="B26" s="17"/>
      <c r="C26" s="17"/>
      <c r="D26" s="17"/>
      <c r="E26" s="17"/>
    </row>
    <row r="27" spans="1:5" ht="24" customHeight="1" x14ac:dyDescent="0.45">
      <c r="A27" s="16"/>
      <c r="B27" s="17"/>
      <c r="C27" s="17"/>
      <c r="D27" s="17"/>
      <c r="E27" s="17"/>
    </row>
    <row r="28" spans="1:5" ht="24" customHeight="1" x14ac:dyDescent="0.45">
      <c r="A28" s="16"/>
      <c r="B28" s="17"/>
      <c r="C28" s="17"/>
      <c r="D28" s="17"/>
      <c r="E28" s="17"/>
    </row>
    <row r="29" spans="1:5" ht="24" customHeight="1" x14ac:dyDescent="0.45">
      <c r="A29" s="16"/>
      <c r="B29" s="17"/>
      <c r="C29" s="17"/>
      <c r="D29" s="17"/>
      <c r="E29" s="17"/>
    </row>
    <row r="30" spans="1:5" ht="24" customHeight="1" x14ac:dyDescent="0.45">
      <c r="A30" s="16"/>
      <c r="B30" s="17"/>
      <c r="C30" s="17"/>
      <c r="D30" s="17"/>
      <c r="E30" s="17"/>
    </row>
    <row r="31" spans="1:5" ht="24" customHeight="1" x14ac:dyDescent="0.45">
      <c r="A31" s="16"/>
      <c r="B31" s="17"/>
      <c r="C31" s="17"/>
      <c r="D31" s="17"/>
      <c r="E31" s="17"/>
    </row>
    <row r="32" spans="1:5" ht="24" customHeight="1" x14ac:dyDescent="0.45">
      <c r="A32" s="16"/>
      <c r="B32" s="17"/>
      <c r="C32" s="17"/>
      <c r="D32" s="17"/>
      <c r="E32" s="17"/>
    </row>
    <row r="33" spans="1:5" ht="24" customHeight="1" x14ac:dyDescent="0.45">
      <c r="A33" s="16"/>
      <c r="B33" s="17"/>
      <c r="C33" s="17"/>
      <c r="D33" s="17"/>
      <c r="E33" s="17"/>
    </row>
    <row r="34" spans="1:5" ht="24" customHeight="1" x14ac:dyDescent="0.45">
      <c r="A34" s="16"/>
      <c r="B34" s="17"/>
      <c r="C34" s="17"/>
      <c r="D34" s="17"/>
      <c r="E34" s="17"/>
    </row>
  </sheetData>
  <sheetProtection sheet="1" objects="1" scenarios="1" selectLockedCells="1"/>
  <mergeCells count="3">
    <mergeCell ref="A1:E1"/>
    <mergeCell ref="A2:E2"/>
    <mergeCell ref="A3:E3"/>
  </mergeCells>
  <dataValidations count="1">
    <dataValidation type="list" allowBlank="1" sqref="D6:D34" xr:uid="{00000000-0002-0000-0100-000000000000}">
      <formula1>"Note,Public praise,Treat,Time off,Learning,Other"</formula1>
      <formula2>0</formula2>
    </dataValidation>
  </dataValidations>
  <pageMargins left="0.25" right="0.25" top="0.25" bottom="0.25" header="0.511811023622047" footer="0.511811023622047"/>
  <pageSetup scale="88" fitToHeight="0" orientation="portrait" horizontalDpi="300" verticalDpi="300" r:id="rId1"/>
  <extLst>
    <ext xmlns:x14="http://schemas.microsoft.com/office/spreadsheetml/2009/9/main" uri="{CCE6A557-97BC-4b89-ADB6-D9C93CAAB3DF}">
      <x14:dataValidations xmlns:xm="http://schemas.microsoft.com/office/excel/2006/main" count="1">
        <x14:dataValidation type="list" allowBlank="1" xr:uid="{00000000-0002-0000-0100-000001000000}">
          <x14:formula1>
            <xm:f>'Employee Preferences'!$A$6:$A$35</xm:f>
          </x14:formula1>
          <x14:formula2>
            <xm:f>0</xm:f>
          </x14:formula2>
          <xm:sqref>B6:B34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54"/>
  <sheetViews>
    <sheetView showGridLines="0" zoomScaleNormal="100" workbookViewId="0">
      <pane ySplit="4" topLeftCell="A5" activePane="bottomLeft" state="frozen"/>
      <selection activeCell="A24" sqref="A24"/>
      <selection pane="bottomLeft" activeCell="A24" sqref="A24"/>
    </sheetView>
  </sheetViews>
  <sheetFormatPr defaultColWidth="8.6640625" defaultRowHeight="14.25" x14ac:dyDescent="0.45"/>
  <cols>
    <col min="1" max="1" width="28.3984375" customWidth="1"/>
    <col min="2" max="2" width="12.9296875" customWidth="1"/>
    <col min="3" max="4" width="20.265625" customWidth="1"/>
    <col min="5" max="5" width="14" customWidth="1"/>
    <col min="6" max="6" width="11.53125" customWidth="1"/>
    <col min="7" max="8" width="8.86328125" customWidth="1"/>
  </cols>
  <sheetData>
    <row r="1" spans="1:6" ht="33.75" customHeight="1" x14ac:dyDescent="0.45">
      <c r="A1" s="1" t="s">
        <v>20</v>
      </c>
      <c r="B1" s="1"/>
      <c r="C1" s="1"/>
      <c r="D1" s="1"/>
      <c r="E1" s="1"/>
    </row>
    <row r="2" spans="1:6" ht="19.5" customHeight="1" x14ac:dyDescent="0.45">
      <c r="A2" s="19" t="s">
        <v>81</v>
      </c>
      <c r="B2" s="19"/>
      <c r="C2" s="19"/>
      <c r="D2" s="19"/>
      <c r="E2" s="19"/>
    </row>
    <row r="3" spans="1:6" ht="39.75" customHeight="1" x14ac:dyDescent="0.45">
      <c r="A3" s="18" t="s">
        <v>80</v>
      </c>
      <c r="B3" s="18"/>
      <c r="C3" s="18"/>
      <c r="D3" s="18"/>
      <c r="E3" s="18"/>
    </row>
    <row r="5" spans="1:6" ht="14.25" customHeight="1" x14ac:dyDescent="0.45">
      <c r="A5" s="20" t="s">
        <v>79</v>
      </c>
      <c r="B5" s="15" t="s">
        <v>75</v>
      </c>
      <c r="C5" s="15"/>
      <c r="D5" s="4">
        <f>IF(B5="Last 6 months",6,IF(B5="Last 12 months",12,3))</f>
        <v>12</v>
      </c>
      <c r="E5" s="5"/>
      <c r="F5" s="6"/>
    </row>
    <row r="6" spans="1:6" ht="14.25" customHeight="1" x14ac:dyDescent="0.45">
      <c r="A6" s="5" t="s">
        <v>23</v>
      </c>
      <c r="B6" s="13">
        <f ca="1">EDATE(TODAY(),-D5)</f>
        <v>45857</v>
      </c>
      <c r="C6" s="14"/>
    </row>
    <row r="8" spans="1:6" ht="27.75" customHeight="1" x14ac:dyDescent="0.45">
      <c r="A8" s="2" t="s">
        <v>1</v>
      </c>
      <c r="B8" s="2" t="s">
        <v>24</v>
      </c>
      <c r="C8" s="2" t="s">
        <v>25</v>
      </c>
      <c r="D8" s="2" t="s">
        <v>26</v>
      </c>
      <c r="E8" s="2" t="s">
        <v>27</v>
      </c>
    </row>
    <row r="9" spans="1:6" ht="14.25" customHeight="1" x14ac:dyDescent="0.45">
      <c r="A9" s="7" t="str">
        <f>IF('Employee Preferences'!A6="","",'Employee Preferences'!A6)</f>
        <v/>
      </c>
      <c r="B9" s="8" t="str">
        <f ca="1">IF(A9="","",COUNTIFS(Tracker!$B$6:$B$34,A9,Tracker!$A$6:$A$34,"&gt;="&amp;$B$6,Tracker!$A$6:$A$34,"&lt;="&amp;TODAY()))</f>
        <v/>
      </c>
      <c r="C9" s="7" t="str">
        <f>IF(A9="","",'Employee Preferences'!C6)</f>
        <v/>
      </c>
      <c r="D9" s="9" t="str">
        <f>IF(A9="","",IF(COUNTIF(Tracker!$B$6:$B$34,A9)=0,"",_xlfn.MAXIFS(Tracker!$A$6:$A$34,Tracker!$B$6:$B$34,A9)))</f>
        <v/>
      </c>
      <c r="E9" s="8" t="str">
        <f t="shared" ref="E9:E38" ca="1" si="0">IF(A9="","",IF(D9="","Never",IF(TODAY()-D9&gt;90,"Overdue 90+",IF(TODAY()-D9&gt;60,"Due soon",IF(TODAY()-D9&gt;30,"On track","Recent")))))</f>
        <v/>
      </c>
    </row>
    <row r="10" spans="1:6" ht="14.25" customHeight="1" x14ac:dyDescent="0.45">
      <c r="A10" s="7" t="str">
        <f>IF('Employee Preferences'!A7="","",'Employee Preferences'!A7)</f>
        <v/>
      </c>
      <c r="B10" s="8" t="str">
        <f ca="1">IF(A10="","",COUNTIFS(Tracker!$B$6:$B$34,A10,Tracker!$A$6:$A$34,"&gt;="&amp;$B$6,Tracker!$A$6:$A$34,"&lt;="&amp;TODAY()))</f>
        <v/>
      </c>
      <c r="C10" s="7" t="str">
        <f>IF(A10="","",'Employee Preferences'!C7)</f>
        <v/>
      </c>
      <c r="D10" s="9" t="str">
        <f>IF(A10="","",IF(COUNTIF(Tracker!$B$6:$B$34,A10)=0,"",_xlfn.MAXIFS(Tracker!$A$6:$A$34,Tracker!$B$6:$B$34,A10)))</f>
        <v/>
      </c>
      <c r="E10" s="8" t="str">
        <f t="shared" ca="1" si="0"/>
        <v/>
      </c>
    </row>
    <row r="11" spans="1:6" ht="14.25" customHeight="1" x14ac:dyDescent="0.45">
      <c r="A11" s="7" t="str">
        <f>IF('Employee Preferences'!A8="","",'Employee Preferences'!A8)</f>
        <v/>
      </c>
      <c r="B11" s="8" t="str">
        <f ca="1">IF(A11="","",COUNTIFS(Tracker!$B$6:$B$34,A11,Tracker!$A$6:$A$34,"&gt;="&amp;$B$6,Tracker!$A$6:$A$34,"&lt;="&amp;TODAY()))</f>
        <v/>
      </c>
      <c r="C11" s="7" t="str">
        <f>IF(A11="","",'Employee Preferences'!C8)</f>
        <v/>
      </c>
      <c r="D11" s="9" t="str">
        <f>IF(A11="","",IF(COUNTIF(Tracker!$B$6:$B$34,A11)=0,"",_xlfn.MAXIFS(Tracker!$A$6:$A$34,Tracker!$B$6:$B$34,A11)))</f>
        <v/>
      </c>
      <c r="E11" s="8" t="str">
        <f t="shared" ca="1" si="0"/>
        <v/>
      </c>
    </row>
    <row r="12" spans="1:6" ht="14.25" customHeight="1" x14ac:dyDescent="0.45">
      <c r="A12" s="7" t="str">
        <f>IF('Employee Preferences'!A9="","",'Employee Preferences'!A9)</f>
        <v/>
      </c>
      <c r="B12" s="8" t="str">
        <f ca="1">IF(A12="","",COUNTIFS(Tracker!$B$6:$B$34,A12,Tracker!$A$6:$A$34,"&gt;="&amp;$B$6,Tracker!$A$6:$A$34,"&lt;="&amp;TODAY()))</f>
        <v/>
      </c>
      <c r="C12" s="7" t="str">
        <f>IF(A12="","",'Employee Preferences'!C9)</f>
        <v/>
      </c>
      <c r="D12" s="9" t="str">
        <f>IF(A12="","",IF(COUNTIF(Tracker!$B$6:$B$34,A12)=0,"",_xlfn.MAXIFS(Tracker!$A$6:$A$34,Tracker!$B$6:$B$34,A12)))</f>
        <v/>
      </c>
      <c r="E12" s="8" t="str">
        <f t="shared" ca="1" si="0"/>
        <v/>
      </c>
    </row>
    <row r="13" spans="1:6" ht="14.25" customHeight="1" x14ac:dyDescent="0.45">
      <c r="A13" s="7" t="str">
        <f>IF('Employee Preferences'!A10="","",'Employee Preferences'!A10)</f>
        <v/>
      </c>
      <c r="B13" s="8" t="str">
        <f ca="1">IF(A13="","",COUNTIFS(Tracker!$B$6:$B$34,A13,Tracker!$A$6:$A$34,"&gt;="&amp;$B$6,Tracker!$A$6:$A$34,"&lt;="&amp;TODAY()))</f>
        <v/>
      </c>
      <c r="C13" s="7" t="str">
        <f>IF(A13="","",'Employee Preferences'!C10)</f>
        <v/>
      </c>
      <c r="D13" s="9" t="str">
        <f>IF(A13="","",IF(COUNTIF(Tracker!$B$6:$B$34,A13)=0,"",_xlfn.MAXIFS(Tracker!$A$6:$A$34,Tracker!$B$6:$B$34,A13)))</f>
        <v/>
      </c>
      <c r="E13" s="8" t="str">
        <f t="shared" ca="1" si="0"/>
        <v/>
      </c>
    </row>
    <row r="14" spans="1:6" ht="14.25" customHeight="1" x14ac:dyDescent="0.45">
      <c r="A14" s="7" t="str">
        <f>IF('Employee Preferences'!A11="","",'Employee Preferences'!A11)</f>
        <v/>
      </c>
      <c r="B14" s="8" t="str">
        <f ca="1">IF(A14="","",COUNTIFS(Tracker!$B$6:$B$34,A14,Tracker!$A$6:$A$34,"&gt;="&amp;$B$6,Tracker!$A$6:$A$34,"&lt;="&amp;TODAY()))</f>
        <v/>
      </c>
      <c r="C14" s="7" t="str">
        <f>IF(A14="","",'Employee Preferences'!C11)</f>
        <v/>
      </c>
      <c r="D14" s="9" t="str">
        <f>IF(A14="","",IF(COUNTIF(Tracker!$B$6:$B$34,A14)=0,"",_xlfn.MAXIFS(Tracker!$A$6:$A$34,Tracker!$B$6:$B$34,A14)))</f>
        <v/>
      </c>
      <c r="E14" s="8" t="str">
        <f t="shared" ca="1" si="0"/>
        <v/>
      </c>
    </row>
    <row r="15" spans="1:6" ht="14.25" customHeight="1" x14ac:dyDescent="0.45">
      <c r="A15" s="7" t="str">
        <f>IF('Employee Preferences'!A12="","",'Employee Preferences'!A12)</f>
        <v/>
      </c>
      <c r="B15" s="8" t="str">
        <f ca="1">IF(A15="","",COUNTIFS(Tracker!$B$6:$B$34,A15,Tracker!$A$6:$A$34,"&gt;="&amp;$B$6,Tracker!$A$6:$A$34,"&lt;="&amp;TODAY()))</f>
        <v/>
      </c>
      <c r="C15" s="7" t="str">
        <f>IF(A15="","",'Employee Preferences'!C12)</f>
        <v/>
      </c>
      <c r="D15" s="9" t="str">
        <f>IF(A15="","",IF(COUNTIF(Tracker!$B$6:$B$34,A15)=0,"",_xlfn.MAXIFS(Tracker!$A$6:$A$34,Tracker!$B$6:$B$34,A15)))</f>
        <v/>
      </c>
      <c r="E15" s="8" t="str">
        <f t="shared" ca="1" si="0"/>
        <v/>
      </c>
    </row>
    <row r="16" spans="1:6" ht="14.25" customHeight="1" x14ac:dyDescent="0.45">
      <c r="A16" s="7" t="str">
        <f>IF('Employee Preferences'!A13="","",'Employee Preferences'!A13)</f>
        <v/>
      </c>
      <c r="B16" s="8" t="str">
        <f ca="1">IF(A16="","",COUNTIFS(Tracker!$B$6:$B$34,A16,Tracker!$A$6:$A$34,"&gt;="&amp;$B$6,Tracker!$A$6:$A$34,"&lt;="&amp;TODAY()))</f>
        <v/>
      </c>
      <c r="C16" s="7" t="str">
        <f>IF(A16="","",'Employee Preferences'!C13)</f>
        <v/>
      </c>
      <c r="D16" s="9" t="str">
        <f>IF(A16="","",IF(COUNTIF(Tracker!$B$6:$B$34,A16)=0,"",_xlfn.MAXIFS(Tracker!$A$6:$A$34,Tracker!$B$6:$B$34,A16)))</f>
        <v/>
      </c>
      <c r="E16" s="8" t="str">
        <f t="shared" ca="1" si="0"/>
        <v/>
      </c>
    </row>
    <row r="17" spans="1:5" ht="14.25" customHeight="1" x14ac:dyDescent="0.45">
      <c r="A17" s="7" t="str">
        <f>IF('Employee Preferences'!A14="","",'Employee Preferences'!A14)</f>
        <v/>
      </c>
      <c r="B17" s="8" t="str">
        <f ca="1">IF(A17="","",COUNTIFS(Tracker!$B$6:$B$34,A17,Tracker!$A$6:$A$34,"&gt;="&amp;$B$6,Tracker!$A$6:$A$34,"&lt;="&amp;TODAY()))</f>
        <v/>
      </c>
      <c r="C17" s="7" t="str">
        <f>IF(A17="","",'Employee Preferences'!C14)</f>
        <v/>
      </c>
      <c r="D17" s="9" t="str">
        <f>IF(A17="","",IF(COUNTIF(Tracker!$B$6:$B$34,A17)=0,"",_xlfn.MAXIFS(Tracker!$A$6:$A$34,Tracker!$B$6:$B$34,A17)))</f>
        <v/>
      </c>
      <c r="E17" s="8" t="str">
        <f t="shared" ca="1" si="0"/>
        <v/>
      </c>
    </row>
    <row r="18" spans="1:5" ht="14.25" customHeight="1" x14ac:dyDescent="0.45">
      <c r="A18" s="7" t="str">
        <f>IF('Employee Preferences'!A15="","",'Employee Preferences'!A15)</f>
        <v/>
      </c>
      <c r="B18" s="8" t="str">
        <f ca="1">IF(A18="","",COUNTIFS(Tracker!$B$6:$B$34,A18,Tracker!$A$6:$A$34,"&gt;="&amp;$B$6,Tracker!$A$6:$A$34,"&lt;="&amp;TODAY()))</f>
        <v/>
      </c>
      <c r="C18" s="7" t="str">
        <f>IF(A18="","",'Employee Preferences'!C15)</f>
        <v/>
      </c>
      <c r="D18" s="9" t="str">
        <f>IF(A18="","",IF(COUNTIF(Tracker!$B$6:$B$34,A18)=0,"",_xlfn.MAXIFS(Tracker!$A$6:$A$34,Tracker!$B$6:$B$34,A18)))</f>
        <v/>
      </c>
      <c r="E18" s="8" t="str">
        <f t="shared" ca="1" si="0"/>
        <v/>
      </c>
    </row>
    <row r="19" spans="1:5" ht="14.25" customHeight="1" x14ac:dyDescent="0.45">
      <c r="A19" s="7" t="str">
        <f>IF('Employee Preferences'!A16="","",'Employee Preferences'!A16)</f>
        <v/>
      </c>
      <c r="B19" s="8" t="str">
        <f ca="1">IF(A19="","",COUNTIFS(Tracker!$B$6:$B$34,A19,Tracker!$A$6:$A$34,"&gt;="&amp;$B$6,Tracker!$A$6:$A$34,"&lt;="&amp;TODAY()))</f>
        <v/>
      </c>
      <c r="C19" s="7" t="str">
        <f>IF(A19="","",'Employee Preferences'!C16)</f>
        <v/>
      </c>
      <c r="D19" s="9" t="str">
        <f>IF(A19="","",IF(COUNTIF(Tracker!$B$6:$B$34,A19)=0,"",_xlfn.MAXIFS(Tracker!$A$6:$A$34,Tracker!$B$6:$B$34,A19)))</f>
        <v/>
      </c>
      <c r="E19" s="8" t="str">
        <f t="shared" ca="1" si="0"/>
        <v/>
      </c>
    </row>
    <row r="20" spans="1:5" ht="14.25" customHeight="1" x14ac:dyDescent="0.45">
      <c r="A20" s="7" t="str">
        <f>IF('Employee Preferences'!A17="","",'Employee Preferences'!A17)</f>
        <v/>
      </c>
      <c r="B20" s="8" t="str">
        <f ca="1">IF(A20="","",COUNTIFS(Tracker!$B$6:$B$34,A20,Tracker!$A$6:$A$34,"&gt;="&amp;$B$6,Tracker!$A$6:$A$34,"&lt;="&amp;TODAY()))</f>
        <v/>
      </c>
      <c r="C20" s="7" t="str">
        <f>IF(A20="","",'Employee Preferences'!C17)</f>
        <v/>
      </c>
      <c r="D20" s="9" t="str">
        <f>IF(A20="","",IF(COUNTIF(Tracker!$B$6:$B$34,A20)=0,"",_xlfn.MAXIFS(Tracker!$A$6:$A$34,Tracker!$B$6:$B$34,A20)))</f>
        <v/>
      </c>
      <c r="E20" s="8" t="str">
        <f t="shared" ca="1" si="0"/>
        <v/>
      </c>
    </row>
    <row r="21" spans="1:5" ht="14.25" customHeight="1" x14ac:dyDescent="0.45">
      <c r="A21" s="7" t="str">
        <f>IF('Employee Preferences'!A18="","",'Employee Preferences'!A18)</f>
        <v/>
      </c>
      <c r="B21" s="8" t="str">
        <f ca="1">IF(A21="","",COUNTIFS(Tracker!$B$6:$B$34,A21,Tracker!$A$6:$A$34,"&gt;="&amp;$B$6,Tracker!$A$6:$A$34,"&lt;="&amp;TODAY()))</f>
        <v/>
      </c>
      <c r="C21" s="7" t="str">
        <f>IF(A21="","",'Employee Preferences'!C18)</f>
        <v/>
      </c>
      <c r="D21" s="9" t="str">
        <f>IF(A21="","",IF(COUNTIF(Tracker!$B$6:$B$34,A21)=0,"",_xlfn.MAXIFS(Tracker!$A$6:$A$34,Tracker!$B$6:$B$34,A21)))</f>
        <v/>
      </c>
      <c r="E21" s="8" t="str">
        <f t="shared" ca="1" si="0"/>
        <v/>
      </c>
    </row>
    <row r="22" spans="1:5" ht="14.25" customHeight="1" x14ac:dyDescent="0.45">
      <c r="A22" s="7" t="str">
        <f>IF('Employee Preferences'!A19="","",'Employee Preferences'!A19)</f>
        <v/>
      </c>
      <c r="B22" s="8" t="str">
        <f ca="1">IF(A22="","",COUNTIFS(Tracker!$B$6:$B$34,A22,Tracker!$A$6:$A$34,"&gt;="&amp;$B$6,Tracker!$A$6:$A$34,"&lt;="&amp;TODAY()))</f>
        <v/>
      </c>
      <c r="C22" s="7" t="str">
        <f>IF(A22="","",'Employee Preferences'!C19)</f>
        <v/>
      </c>
      <c r="D22" s="9" t="str">
        <f>IF(A22="","",IF(COUNTIF(Tracker!$B$6:$B$34,A22)=0,"",_xlfn.MAXIFS(Tracker!$A$6:$A$34,Tracker!$B$6:$B$34,A22)))</f>
        <v/>
      </c>
      <c r="E22" s="8" t="str">
        <f t="shared" ca="1" si="0"/>
        <v/>
      </c>
    </row>
    <row r="23" spans="1:5" ht="14.25" customHeight="1" x14ac:dyDescent="0.45">
      <c r="A23" s="7" t="str">
        <f>IF('Employee Preferences'!A20="","",'Employee Preferences'!A20)</f>
        <v/>
      </c>
      <c r="B23" s="8" t="str">
        <f ca="1">IF(A23="","",COUNTIFS(Tracker!$B$6:$B$34,A23,Tracker!$A$6:$A$34,"&gt;="&amp;$B$6,Tracker!$A$6:$A$34,"&lt;="&amp;TODAY()))</f>
        <v/>
      </c>
      <c r="C23" s="7" t="str">
        <f>IF(A23="","",'Employee Preferences'!C20)</f>
        <v/>
      </c>
      <c r="D23" s="9" t="str">
        <f>IF(A23="","",IF(COUNTIF(Tracker!$B$6:$B$34,A23)=0,"",_xlfn.MAXIFS(Tracker!$A$6:$A$34,Tracker!$B$6:$B$34,A23)))</f>
        <v/>
      </c>
      <c r="E23" s="8" t="str">
        <f t="shared" ca="1" si="0"/>
        <v/>
      </c>
    </row>
    <row r="24" spans="1:5" ht="14.25" customHeight="1" x14ac:dyDescent="0.45">
      <c r="A24" s="7" t="str">
        <f>IF('Employee Preferences'!A21="","",'Employee Preferences'!A21)</f>
        <v/>
      </c>
      <c r="B24" s="8" t="str">
        <f ca="1">IF(A24="","",COUNTIFS(Tracker!$B$6:$B$34,A24,Tracker!$A$6:$A$34,"&gt;="&amp;$B$6,Tracker!$A$6:$A$34,"&lt;="&amp;TODAY()))</f>
        <v/>
      </c>
      <c r="C24" s="7" t="str">
        <f>IF(A24="","",'Employee Preferences'!C21)</f>
        <v/>
      </c>
      <c r="D24" s="9" t="str">
        <f>IF(A24="","",IF(COUNTIF(Tracker!$B$6:$B$34,A24)=0,"",_xlfn.MAXIFS(Tracker!$A$6:$A$34,Tracker!$B$6:$B$34,A24)))</f>
        <v/>
      </c>
      <c r="E24" s="8" t="str">
        <f t="shared" ca="1" si="0"/>
        <v/>
      </c>
    </row>
    <row r="25" spans="1:5" ht="14.25" customHeight="1" x14ac:dyDescent="0.45">
      <c r="A25" s="7" t="str">
        <f>IF('Employee Preferences'!A22="","",'Employee Preferences'!A22)</f>
        <v/>
      </c>
      <c r="B25" s="8" t="str">
        <f ca="1">IF(A25="","",COUNTIFS(Tracker!$B$6:$B$34,A25,Tracker!$A$6:$A$34,"&gt;="&amp;$B$6,Tracker!$A$6:$A$34,"&lt;="&amp;TODAY()))</f>
        <v/>
      </c>
      <c r="C25" s="7" t="str">
        <f>IF(A25="","",'Employee Preferences'!C22)</f>
        <v/>
      </c>
      <c r="D25" s="9" t="str">
        <f>IF(A25="","",IF(COUNTIF(Tracker!$B$6:$B$34,A25)=0,"",_xlfn.MAXIFS(Tracker!$A$6:$A$34,Tracker!$B$6:$B$34,A25)))</f>
        <v/>
      </c>
      <c r="E25" s="8" t="str">
        <f t="shared" ca="1" si="0"/>
        <v/>
      </c>
    </row>
    <row r="26" spans="1:5" ht="14.25" customHeight="1" x14ac:dyDescent="0.45">
      <c r="A26" s="7" t="str">
        <f>IF('Employee Preferences'!A23="","",'Employee Preferences'!A23)</f>
        <v/>
      </c>
      <c r="B26" s="8" t="str">
        <f ca="1">IF(A26="","",COUNTIFS(Tracker!$B$6:$B$34,A26,Tracker!$A$6:$A$34,"&gt;="&amp;$B$6,Tracker!$A$6:$A$34,"&lt;="&amp;TODAY()))</f>
        <v/>
      </c>
      <c r="C26" s="7" t="str">
        <f>IF(A26="","",'Employee Preferences'!C23)</f>
        <v/>
      </c>
      <c r="D26" s="9" t="str">
        <f>IF(A26="","",IF(COUNTIF(Tracker!$B$6:$B$34,A26)=0,"",_xlfn.MAXIFS(Tracker!$A$6:$A$34,Tracker!$B$6:$B$34,A26)))</f>
        <v/>
      </c>
      <c r="E26" s="8" t="str">
        <f t="shared" ca="1" si="0"/>
        <v/>
      </c>
    </row>
    <row r="27" spans="1:5" ht="14.25" customHeight="1" x14ac:dyDescent="0.45">
      <c r="A27" s="7" t="str">
        <f>IF('Employee Preferences'!A24="","",'Employee Preferences'!A24)</f>
        <v/>
      </c>
      <c r="B27" s="8" t="str">
        <f ca="1">IF(A27="","",COUNTIFS(Tracker!$B$6:$B$34,A27,Tracker!$A$6:$A$34,"&gt;="&amp;$B$6,Tracker!$A$6:$A$34,"&lt;="&amp;TODAY()))</f>
        <v/>
      </c>
      <c r="C27" s="7" t="str">
        <f>IF(A27="","",'Employee Preferences'!C24)</f>
        <v/>
      </c>
      <c r="D27" s="9" t="str">
        <f>IF(A27="","",IF(COUNTIF(Tracker!$B$6:$B$34,A27)=0,"",_xlfn.MAXIFS(Tracker!$A$6:$A$34,Tracker!$B$6:$B$34,A27)))</f>
        <v/>
      </c>
      <c r="E27" s="8" t="str">
        <f t="shared" ca="1" si="0"/>
        <v/>
      </c>
    </row>
    <row r="28" spans="1:5" ht="14.25" customHeight="1" x14ac:dyDescent="0.45">
      <c r="A28" s="7" t="str">
        <f>IF('Employee Preferences'!A25="","",'Employee Preferences'!A25)</f>
        <v/>
      </c>
      <c r="B28" s="8" t="str">
        <f ca="1">IF(A28="","",COUNTIFS(Tracker!$B$6:$B$34,A28,Tracker!$A$6:$A$34,"&gt;="&amp;$B$6,Tracker!$A$6:$A$34,"&lt;="&amp;TODAY()))</f>
        <v/>
      </c>
      <c r="C28" s="7" t="str">
        <f>IF(A28="","",'Employee Preferences'!C25)</f>
        <v/>
      </c>
      <c r="D28" s="9" t="str">
        <f>IF(A28="","",IF(COUNTIF(Tracker!$B$6:$B$34,A28)=0,"",_xlfn.MAXIFS(Tracker!$A$6:$A$34,Tracker!$B$6:$B$34,A28)))</f>
        <v/>
      </c>
      <c r="E28" s="8" t="str">
        <f t="shared" ca="1" si="0"/>
        <v/>
      </c>
    </row>
    <row r="29" spans="1:5" ht="14.25" customHeight="1" x14ac:dyDescent="0.45">
      <c r="A29" s="7" t="str">
        <f>IF('Employee Preferences'!A26="","",'Employee Preferences'!A26)</f>
        <v/>
      </c>
      <c r="B29" s="8" t="str">
        <f ca="1">IF(A29="","",COUNTIFS(Tracker!$B$6:$B$34,A29,Tracker!$A$6:$A$34,"&gt;="&amp;$B$6,Tracker!$A$6:$A$34,"&lt;="&amp;TODAY()))</f>
        <v/>
      </c>
      <c r="C29" s="7" t="str">
        <f>IF(A29="","",'Employee Preferences'!C26)</f>
        <v/>
      </c>
      <c r="D29" s="9" t="str">
        <f>IF(A29="","",IF(COUNTIF(Tracker!$B$6:$B$34,A29)=0,"",_xlfn.MAXIFS(Tracker!$A$6:$A$34,Tracker!$B$6:$B$34,A29)))</f>
        <v/>
      </c>
      <c r="E29" s="8" t="str">
        <f t="shared" ca="1" si="0"/>
        <v/>
      </c>
    </row>
    <row r="30" spans="1:5" ht="14.25" customHeight="1" x14ac:dyDescent="0.45">
      <c r="A30" s="7" t="str">
        <f>IF('Employee Preferences'!A27="","",'Employee Preferences'!A27)</f>
        <v/>
      </c>
      <c r="B30" s="8" t="str">
        <f ca="1">IF(A30="","",COUNTIFS(Tracker!$B$6:$B$34,A30,Tracker!$A$6:$A$34,"&gt;="&amp;$B$6,Tracker!$A$6:$A$34,"&lt;="&amp;TODAY()))</f>
        <v/>
      </c>
      <c r="C30" s="7" t="str">
        <f>IF(A30="","",'Employee Preferences'!C27)</f>
        <v/>
      </c>
      <c r="D30" s="9" t="str">
        <f>IF(A30="","",IF(COUNTIF(Tracker!$B$6:$B$34,A30)=0,"",_xlfn.MAXIFS(Tracker!$A$6:$A$34,Tracker!$B$6:$B$34,A30)))</f>
        <v/>
      </c>
      <c r="E30" s="8" t="str">
        <f t="shared" ca="1" si="0"/>
        <v/>
      </c>
    </row>
    <row r="31" spans="1:5" ht="14.25" customHeight="1" x14ac:dyDescent="0.45">
      <c r="A31" s="7" t="str">
        <f>IF('Employee Preferences'!A28="","",'Employee Preferences'!A28)</f>
        <v/>
      </c>
      <c r="B31" s="8" t="str">
        <f ca="1">IF(A31="","",COUNTIFS(Tracker!$B$6:$B$34,A31,Tracker!$A$6:$A$34,"&gt;="&amp;$B$6,Tracker!$A$6:$A$34,"&lt;="&amp;TODAY()))</f>
        <v/>
      </c>
      <c r="C31" s="7" t="str">
        <f>IF(A31="","",'Employee Preferences'!C28)</f>
        <v/>
      </c>
      <c r="D31" s="9" t="str">
        <f>IF(A31="","",IF(COUNTIF(Tracker!$B$6:$B$34,A31)=0,"",_xlfn.MAXIFS(Tracker!$A$6:$A$34,Tracker!$B$6:$B$34,A31)))</f>
        <v/>
      </c>
      <c r="E31" s="8" t="str">
        <f t="shared" ca="1" si="0"/>
        <v/>
      </c>
    </row>
    <row r="32" spans="1:5" ht="14.25" customHeight="1" x14ac:dyDescent="0.45">
      <c r="A32" s="7" t="str">
        <f>IF('Employee Preferences'!A29="","",'Employee Preferences'!A29)</f>
        <v/>
      </c>
      <c r="B32" s="8" t="str">
        <f ca="1">IF(A32="","",COUNTIFS(Tracker!$B$6:$B$34,A32,Tracker!$A$6:$A$34,"&gt;="&amp;$B$6,Tracker!$A$6:$A$34,"&lt;="&amp;TODAY()))</f>
        <v/>
      </c>
      <c r="C32" s="7" t="str">
        <f>IF(A32="","",'Employee Preferences'!C29)</f>
        <v/>
      </c>
      <c r="D32" s="9" t="str">
        <f>IF(A32="","",IF(COUNTIF(Tracker!$B$6:$B$34,A32)=0,"",_xlfn.MAXIFS(Tracker!$A$6:$A$34,Tracker!$B$6:$B$34,A32)))</f>
        <v/>
      </c>
      <c r="E32" s="8" t="str">
        <f t="shared" ca="1" si="0"/>
        <v/>
      </c>
    </row>
    <row r="33" spans="1:5" ht="14.25" customHeight="1" x14ac:dyDescent="0.45">
      <c r="A33" s="7" t="str">
        <f>IF('Employee Preferences'!A30="","",'Employee Preferences'!A30)</f>
        <v/>
      </c>
      <c r="B33" s="8" t="str">
        <f ca="1">IF(A33="","",COUNTIFS(Tracker!$B$6:$B$34,A33,Tracker!$A$6:$A$34,"&gt;="&amp;$B$6,Tracker!$A$6:$A$34,"&lt;="&amp;TODAY()))</f>
        <v/>
      </c>
      <c r="C33" s="7" t="str">
        <f>IF(A33="","",'Employee Preferences'!C30)</f>
        <v/>
      </c>
      <c r="D33" s="9" t="str">
        <f>IF(A33="","",IF(COUNTIF(Tracker!$B$6:$B$34,A33)=0,"",_xlfn.MAXIFS(Tracker!$A$6:$A$34,Tracker!$B$6:$B$34,A33)))</f>
        <v/>
      </c>
      <c r="E33" s="8" t="str">
        <f t="shared" ca="1" si="0"/>
        <v/>
      </c>
    </row>
    <row r="34" spans="1:5" ht="14.25" customHeight="1" x14ac:dyDescent="0.45">
      <c r="A34" s="7" t="str">
        <f>IF('Employee Preferences'!A31="","",'Employee Preferences'!A31)</f>
        <v/>
      </c>
      <c r="B34" s="8" t="str">
        <f ca="1">IF(A34="","",COUNTIFS(Tracker!$B$6:$B$34,A34,Tracker!$A$6:$A$34,"&gt;="&amp;$B$6,Tracker!$A$6:$A$34,"&lt;="&amp;TODAY()))</f>
        <v/>
      </c>
      <c r="C34" s="7" t="str">
        <f>IF(A34="","",'Employee Preferences'!C31)</f>
        <v/>
      </c>
      <c r="D34" s="9" t="str">
        <f>IF(A34="","",IF(COUNTIF(Tracker!$B$6:$B$34,A34)=0,"",_xlfn.MAXIFS(Tracker!$A$6:$A$34,Tracker!$B$6:$B$34,A34)))</f>
        <v/>
      </c>
      <c r="E34" s="8" t="str">
        <f t="shared" ca="1" si="0"/>
        <v/>
      </c>
    </row>
    <row r="35" spans="1:5" ht="14.25" customHeight="1" x14ac:dyDescent="0.45">
      <c r="A35" s="7" t="str">
        <f>IF('Employee Preferences'!A32="","",'Employee Preferences'!A32)</f>
        <v/>
      </c>
      <c r="B35" s="8" t="str">
        <f ca="1">IF(A35="","",COUNTIFS(Tracker!$B$6:$B$34,A35,Tracker!$A$6:$A$34,"&gt;="&amp;$B$6,Tracker!$A$6:$A$34,"&lt;="&amp;TODAY()))</f>
        <v/>
      </c>
      <c r="C35" s="7" t="str">
        <f>IF(A35="","",'Employee Preferences'!C32)</f>
        <v/>
      </c>
      <c r="D35" s="9" t="str">
        <f>IF(A35="","",IF(COUNTIF(Tracker!$B$6:$B$34,A35)=0,"",_xlfn.MAXIFS(Tracker!$A$6:$A$34,Tracker!$B$6:$B$34,A35)))</f>
        <v/>
      </c>
      <c r="E35" s="8" t="str">
        <f t="shared" ca="1" si="0"/>
        <v/>
      </c>
    </row>
    <row r="36" spans="1:5" ht="14.25" customHeight="1" x14ac:dyDescent="0.45">
      <c r="A36" s="7" t="str">
        <f>IF('Employee Preferences'!A33="","",'Employee Preferences'!A33)</f>
        <v/>
      </c>
      <c r="B36" s="8" t="str">
        <f ca="1">IF(A36="","",COUNTIFS(Tracker!$B$6:$B$34,A36,Tracker!$A$6:$A$34,"&gt;="&amp;$B$6,Tracker!$A$6:$A$34,"&lt;="&amp;TODAY()))</f>
        <v/>
      </c>
      <c r="C36" s="7" t="str">
        <f>IF(A36="","",'Employee Preferences'!C33)</f>
        <v/>
      </c>
      <c r="D36" s="9" t="str">
        <f>IF(A36="","",IF(COUNTIF(Tracker!$B$6:$B$34,A36)=0,"",_xlfn.MAXIFS(Tracker!$A$6:$A$34,Tracker!$B$6:$B$34,A36)))</f>
        <v/>
      </c>
      <c r="E36" s="8" t="str">
        <f t="shared" ca="1" si="0"/>
        <v/>
      </c>
    </row>
    <row r="37" spans="1:5" ht="14.25" customHeight="1" x14ac:dyDescent="0.45">
      <c r="A37" s="7" t="str">
        <f>IF('Employee Preferences'!A34="","",'Employee Preferences'!A34)</f>
        <v/>
      </c>
      <c r="B37" s="8" t="str">
        <f ca="1">IF(A37="","",COUNTIFS(Tracker!$B$6:$B$34,A37,Tracker!$A$6:$A$34,"&gt;="&amp;$B$6,Tracker!$A$6:$A$34,"&lt;="&amp;TODAY()))</f>
        <v/>
      </c>
      <c r="C37" s="7" t="str">
        <f>IF(A37="","",'Employee Preferences'!C34)</f>
        <v/>
      </c>
      <c r="D37" s="9" t="str">
        <f>IF(A37="","",IF(COUNTIF(Tracker!$B$6:$B$34,A37)=0,"",_xlfn.MAXIFS(Tracker!$A$6:$A$34,Tracker!$B$6:$B$34,A37)))</f>
        <v/>
      </c>
      <c r="E37" s="8" t="str">
        <f t="shared" ca="1" si="0"/>
        <v/>
      </c>
    </row>
    <row r="38" spans="1:5" ht="14.25" customHeight="1" x14ac:dyDescent="0.45">
      <c r="A38" s="7" t="str">
        <f>IF('Employee Preferences'!A35="","",'Employee Preferences'!A35)</f>
        <v/>
      </c>
      <c r="B38" s="8" t="str">
        <f ca="1">IF(A38="","",COUNTIFS(Tracker!$B$6:$B$34,A38,Tracker!$A$6:$A$34,"&gt;="&amp;$B$6,Tracker!$A$6:$A$34,"&lt;="&amp;TODAY()))</f>
        <v/>
      </c>
      <c r="C38" s="7" t="str">
        <f>IF(A38="","",'Employee Preferences'!C35)</f>
        <v/>
      </c>
      <c r="D38" s="9" t="str">
        <f>IF(A38="","",IF(COUNTIF(Tracker!$B$6:$B$34,A38)=0,"",_xlfn.MAXIFS(Tracker!$A$6:$A$34,Tracker!$B$6:$B$34,A38)))</f>
        <v/>
      </c>
      <c r="E38" s="8" t="str">
        <f t="shared" ca="1" si="0"/>
        <v/>
      </c>
    </row>
    <row r="39" spans="1:5" ht="15" customHeight="1" x14ac:dyDescent="0.45">
      <c r="A39" s="10"/>
      <c r="B39" s="11"/>
      <c r="C39" s="10"/>
      <c r="D39" s="12"/>
      <c r="E39" s="11"/>
    </row>
    <row r="40" spans="1:5" ht="15" customHeight="1" x14ac:dyDescent="0.45">
      <c r="A40" s="10"/>
      <c r="B40" s="11"/>
      <c r="C40" s="10"/>
      <c r="D40" s="12"/>
      <c r="E40" s="11"/>
    </row>
    <row r="41" spans="1:5" ht="15" customHeight="1" x14ac:dyDescent="0.45">
      <c r="A41" s="10"/>
      <c r="B41" s="11"/>
      <c r="C41" s="10"/>
      <c r="D41" s="12"/>
      <c r="E41" s="11"/>
    </row>
    <row r="42" spans="1:5" ht="15" customHeight="1" x14ac:dyDescent="0.45">
      <c r="A42" s="10"/>
      <c r="B42" s="11"/>
      <c r="C42" s="10"/>
      <c r="D42" s="12"/>
      <c r="E42" s="11"/>
    </row>
    <row r="43" spans="1:5" ht="15" customHeight="1" x14ac:dyDescent="0.45">
      <c r="A43" s="10"/>
      <c r="B43" s="11"/>
      <c r="C43" s="10"/>
      <c r="D43" s="12"/>
      <c r="E43" s="11"/>
    </row>
    <row r="44" spans="1:5" ht="15" customHeight="1" x14ac:dyDescent="0.45">
      <c r="A44" s="10"/>
      <c r="B44" s="11"/>
      <c r="C44" s="10"/>
      <c r="D44" s="12"/>
      <c r="E44" s="11"/>
    </row>
    <row r="45" spans="1:5" ht="15" customHeight="1" x14ac:dyDescent="0.45">
      <c r="A45" s="10"/>
      <c r="B45" s="11"/>
      <c r="C45" s="10"/>
      <c r="D45" s="12"/>
      <c r="E45" s="11"/>
    </row>
    <row r="46" spans="1:5" ht="15" customHeight="1" x14ac:dyDescent="0.45">
      <c r="A46" s="10"/>
      <c r="B46" s="11"/>
      <c r="C46" s="10"/>
      <c r="D46" s="12"/>
      <c r="E46" s="11"/>
    </row>
    <row r="47" spans="1:5" ht="15" customHeight="1" x14ac:dyDescent="0.45">
      <c r="A47" s="10"/>
      <c r="B47" s="11"/>
      <c r="C47" s="10"/>
      <c r="D47" s="12"/>
      <c r="E47" s="11"/>
    </row>
    <row r="48" spans="1:5" ht="15" customHeight="1" x14ac:dyDescent="0.45">
      <c r="A48" s="10"/>
      <c r="B48" s="11"/>
      <c r="C48" s="10"/>
      <c r="D48" s="12"/>
      <c r="E48" s="11"/>
    </row>
    <row r="49" spans="1:5" ht="15" customHeight="1" x14ac:dyDescent="0.45">
      <c r="A49" s="10"/>
      <c r="B49" s="11"/>
      <c r="C49" s="10"/>
      <c r="D49" s="12"/>
      <c r="E49" s="11"/>
    </row>
    <row r="50" spans="1:5" ht="15" customHeight="1" x14ac:dyDescent="0.45">
      <c r="A50" s="10"/>
      <c r="B50" s="11"/>
      <c r="C50" s="10"/>
      <c r="D50" s="12"/>
      <c r="E50" s="11"/>
    </row>
    <row r="51" spans="1:5" ht="15" customHeight="1" x14ac:dyDescent="0.45">
      <c r="A51" s="10"/>
      <c r="B51" s="11"/>
      <c r="C51" s="10"/>
      <c r="D51" s="12"/>
      <c r="E51" s="11"/>
    </row>
    <row r="52" spans="1:5" ht="15" customHeight="1" x14ac:dyDescent="0.45">
      <c r="A52" s="10"/>
      <c r="B52" s="11"/>
      <c r="C52" s="10"/>
      <c r="D52" s="12"/>
      <c r="E52" s="11"/>
    </row>
    <row r="53" spans="1:5" ht="15" customHeight="1" x14ac:dyDescent="0.45">
      <c r="A53" s="10"/>
      <c r="B53" s="11"/>
      <c r="C53" s="10"/>
      <c r="D53" s="12"/>
      <c r="E53" s="11"/>
    </row>
    <row r="54" spans="1:5" ht="15" customHeight="1" x14ac:dyDescent="0.45">
      <c r="A54" s="10"/>
      <c r="B54" s="11"/>
      <c r="C54" s="10"/>
      <c r="D54" s="12"/>
      <c r="E54" s="11"/>
    </row>
  </sheetData>
  <sheetProtection sheet="1" objects="1" scenarios="1" selectLockedCells="1"/>
  <mergeCells count="5">
    <mergeCell ref="A1:E1"/>
    <mergeCell ref="A2:E2"/>
    <mergeCell ref="A3:E3"/>
    <mergeCell ref="B5:C5"/>
    <mergeCell ref="B6:C6"/>
  </mergeCells>
  <conditionalFormatting sqref="B9:B38">
    <cfRule type="dataBar" priority="2">
      <dataBar>
        <cfvo type="num" val="0"/>
        <cfvo type="num" val="10"/>
        <color rgb="FF4E96DD"/>
      </dataBar>
      <extLst>
        <ext xmlns:x14="http://schemas.microsoft.com/office/spreadsheetml/2009/9/main" uri="{B025F937-C7B1-47D3-B67F-A62EFF666E3E}">
          <x14:id>{A8C2BED8-A23C-48D1-B243-DA1DAD8C9050}</x14:id>
        </ext>
      </extLst>
    </cfRule>
  </conditionalFormatting>
  <conditionalFormatting sqref="E9:E38">
    <cfRule type="expression" dxfId="7" priority="3">
      <formula>$E9="Overdue 90+"</formula>
    </cfRule>
    <cfRule type="expression" dxfId="6" priority="4">
      <formula>$E9="Never"</formula>
    </cfRule>
    <cfRule type="expression" dxfId="5" priority="5">
      <formula>$E9="Due soon"</formula>
    </cfRule>
    <cfRule type="expression" dxfId="4" priority="6">
      <formula>$E9="Recent"</formula>
    </cfRule>
  </conditionalFormatting>
  <dataValidations count="1">
    <dataValidation type="list" sqref="B5" xr:uid="{00000000-0002-0000-0200-000000000000}">
      <formula1>"Last 3 months,Last 6 months,Last 12 months"</formula1>
      <formula2>0</formula2>
    </dataValidation>
  </dataValidations>
  <pageMargins left="0.3" right="0.25" top="0.5" bottom="0.5" header="0.511811023622047" footer="0.511811023622047"/>
  <pageSetup scale="107" fitToHeight="0" orientation="portrait" horizontalDpi="300" verticalDpi="300" r:id="rId1"/>
  <extLst>
    <ext xmlns:x14="http://schemas.microsoft.com/office/spreadsheetml/2009/9/main" uri="{78C0D931-6437-407d-A8EE-F0AAD7539E65}">
      <x14:conditionalFormattings>
        <x14:conditionalFormatting xmlns:xm="http://schemas.microsoft.com/office/excel/2006/main">
          <x14:cfRule type="dataBar" id="{A8C2BED8-A23C-48D1-B243-DA1DAD8C9050}">
            <x14:dataBar axisPosition="none">
              <x14:cfvo type="num">
                <xm:f>0</xm:f>
              </x14:cfvo>
              <x14:cfvo type="num">
                <xm:f>10</xm:f>
              </x14:cfvo>
              <x14:negativeFillColor rgb="FF4E96DD"/>
            </x14:dataBar>
          </x14:cfRule>
          <xm:sqref>B9:B38</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34"/>
  <sheetViews>
    <sheetView showGridLines="0" zoomScaleNormal="100" workbookViewId="0">
      <selection activeCell="A6" sqref="A6"/>
    </sheetView>
  </sheetViews>
  <sheetFormatPr defaultColWidth="8.6640625" defaultRowHeight="14.25" x14ac:dyDescent="0.45"/>
  <cols>
    <col min="1" max="1" width="14" customWidth="1"/>
    <col min="2" max="2" width="22" customWidth="1"/>
    <col min="3" max="3" width="40" customWidth="1"/>
    <col min="4" max="4" width="18" customWidth="1"/>
    <col min="5" max="5" width="24" customWidth="1"/>
  </cols>
  <sheetData>
    <row r="1" spans="1:5" ht="33.75" customHeight="1" x14ac:dyDescent="0.45">
      <c r="A1" s="21" t="s">
        <v>83</v>
      </c>
      <c r="B1" s="1"/>
      <c r="C1" s="1"/>
      <c r="D1" s="1"/>
      <c r="E1" s="1"/>
    </row>
    <row r="2" spans="1:5" ht="19.5" customHeight="1" x14ac:dyDescent="0.45">
      <c r="A2" s="19" t="s">
        <v>77</v>
      </c>
      <c r="B2" s="19"/>
      <c r="C2" s="19"/>
      <c r="D2" s="19"/>
      <c r="E2" s="19"/>
    </row>
    <row r="3" spans="1:5" ht="43.5" customHeight="1" x14ac:dyDescent="0.45">
      <c r="A3" s="18" t="s">
        <v>78</v>
      </c>
      <c r="B3" s="18"/>
      <c r="C3" s="18"/>
      <c r="D3" s="18"/>
      <c r="E3" s="18"/>
    </row>
    <row r="5" spans="1:5" ht="25.5" customHeight="1" x14ac:dyDescent="0.45">
      <c r="A5" s="2" t="s">
        <v>13</v>
      </c>
      <c r="B5" s="2" t="s">
        <v>1</v>
      </c>
      <c r="C5" s="2" t="s">
        <v>14</v>
      </c>
      <c r="D5" s="2" t="s">
        <v>15</v>
      </c>
      <c r="E5" s="2" t="s">
        <v>16</v>
      </c>
    </row>
    <row r="6" spans="1:5" ht="24" customHeight="1" x14ac:dyDescent="0.45">
      <c r="A6" s="16">
        <v>46218</v>
      </c>
      <c r="B6" s="17" t="s">
        <v>8</v>
      </c>
      <c r="C6" s="17" t="s">
        <v>28</v>
      </c>
      <c r="D6" s="17" t="s">
        <v>29</v>
      </c>
      <c r="E6" s="17" t="s">
        <v>30</v>
      </c>
    </row>
    <row r="7" spans="1:5" ht="24" customHeight="1" x14ac:dyDescent="0.45">
      <c r="A7" s="16">
        <v>46215</v>
      </c>
      <c r="B7" s="17" t="s">
        <v>31</v>
      </c>
      <c r="C7" s="17" t="s">
        <v>32</v>
      </c>
      <c r="D7" s="17" t="s">
        <v>19</v>
      </c>
      <c r="E7" s="17" t="s">
        <v>33</v>
      </c>
    </row>
    <row r="8" spans="1:5" ht="24" customHeight="1" x14ac:dyDescent="0.45">
      <c r="A8" s="16">
        <v>46212</v>
      </c>
      <c r="B8" s="17" t="s">
        <v>10</v>
      </c>
      <c r="C8" s="17" t="s">
        <v>34</v>
      </c>
      <c r="D8" s="17" t="s">
        <v>17</v>
      </c>
      <c r="E8" s="17" t="s">
        <v>18</v>
      </c>
    </row>
    <row r="9" spans="1:5" ht="24" customHeight="1" x14ac:dyDescent="0.45">
      <c r="A9" s="16">
        <v>46207</v>
      </c>
      <c r="B9" s="17" t="s">
        <v>35</v>
      </c>
      <c r="C9" s="17" t="s">
        <v>36</v>
      </c>
      <c r="D9" s="17" t="s">
        <v>37</v>
      </c>
      <c r="E9" s="17" t="s">
        <v>38</v>
      </c>
    </row>
    <row r="10" spans="1:5" ht="24" customHeight="1" x14ac:dyDescent="0.45">
      <c r="A10" s="16">
        <v>46200</v>
      </c>
      <c r="B10" s="17" t="s">
        <v>39</v>
      </c>
      <c r="C10" s="17" t="s">
        <v>40</v>
      </c>
      <c r="D10" s="17" t="s">
        <v>37</v>
      </c>
      <c r="E10" s="17" t="s">
        <v>41</v>
      </c>
    </row>
    <row r="11" spans="1:5" ht="24" customHeight="1" x14ac:dyDescent="0.45">
      <c r="A11" s="16">
        <v>46194</v>
      </c>
      <c r="B11" s="17" t="s">
        <v>8</v>
      </c>
      <c r="C11" s="17" t="s">
        <v>42</v>
      </c>
      <c r="D11" s="17" t="s">
        <v>19</v>
      </c>
      <c r="E11" s="17" t="s">
        <v>43</v>
      </c>
    </row>
    <row r="12" spans="1:5" ht="24" customHeight="1" x14ac:dyDescent="0.45">
      <c r="A12" s="16">
        <v>46187</v>
      </c>
      <c r="B12" s="17" t="s">
        <v>44</v>
      </c>
      <c r="C12" s="17" t="s">
        <v>45</v>
      </c>
      <c r="D12" s="17" t="s">
        <v>46</v>
      </c>
      <c r="E12" s="17" t="s">
        <v>47</v>
      </c>
    </row>
    <row r="13" spans="1:5" ht="24" customHeight="1" x14ac:dyDescent="0.45">
      <c r="A13" s="16">
        <v>46178</v>
      </c>
      <c r="B13" s="17" t="s">
        <v>31</v>
      </c>
      <c r="C13" s="17" t="s">
        <v>48</v>
      </c>
      <c r="D13" s="17" t="s">
        <v>29</v>
      </c>
      <c r="E13" s="17" t="s">
        <v>49</v>
      </c>
    </row>
    <row r="14" spans="1:5" ht="24" customHeight="1" x14ac:dyDescent="0.45">
      <c r="A14" s="16">
        <v>46164</v>
      </c>
      <c r="B14" s="17" t="s">
        <v>10</v>
      </c>
      <c r="C14" s="17" t="s">
        <v>50</v>
      </c>
      <c r="D14" s="17" t="s">
        <v>19</v>
      </c>
      <c r="E14" s="17" t="s">
        <v>51</v>
      </c>
    </row>
    <row r="15" spans="1:5" ht="24" customHeight="1" x14ac:dyDescent="0.45">
      <c r="A15" s="16">
        <v>46152</v>
      </c>
      <c r="B15" s="17" t="s">
        <v>35</v>
      </c>
      <c r="C15" s="17" t="s">
        <v>52</v>
      </c>
      <c r="D15" s="17" t="s">
        <v>19</v>
      </c>
      <c r="E15" s="17" t="s">
        <v>53</v>
      </c>
    </row>
    <row r="16" spans="1:5" ht="24" customHeight="1" x14ac:dyDescent="0.45">
      <c r="A16" s="16">
        <v>46137</v>
      </c>
      <c r="B16" s="17" t="s">
        <v>39</v>
      </c>
      <c r="C16" s="17" t="s">
        <v>54</v>
      </c>
      <c r="D16" s="17" t="s">
        <v>17</v>
      </c>
      <c r="E16" s="17" t="s">
        <v>55</v>
      </c>
    </row>
    <row r="17" spans="1:5" ht="24" customHeight="1" x14ac:dyDescent="0.45">
      <c r="A17" s="16">
        <v>46122</v>
      </c>
      <c r="B17" s="17" t="s">
        <v>44</v>
      </c>
      <c r="C17" s="17" t="s">
        <v>56</v>
      </c>
      <c r="D17" s="17" t="s">
        <v>29</v>
      </c>
      <c r="E17" s="17" t="s">
        <v>57</v>
      </c>
    </row>
    <row r="18" spans="1:5" ht="24" customHeight="1" x14ac:dyDescent="0.45">
      <c r="A18" s="16">
        <v>46102</v>
      </c>
      <c r="B18" s="17" t="s">
        <v>58</v>
      </c>
      <c r="C18" s="17" t="s">
        <v>59</v>
      </c>
      <c r="D18" s="17" t="s">
        <v>19</v>
      </c>
      <c r="E18" s="17" t="s">
        <v>60</v>
      </c>
    </row>
    <row r="19" spans="1:5" ht="24" customHeight="1" x14ac:dyDescent="0.45">
      <c r="A19" s="16">
        <v>46077</v>
      </c>
      <c r="B19" s="17" t="s">
        <v>61</v>
      </c>
      <c r="C19" s="17" t="s">
        <v>62</v>
      </c>
      <c r="D19" s="17" t="s">
        <v>37</v>
      </c>
      <c r="E19" s="17" t="s">
        <v>63</v>
      </c>
    </row>
    <row r="20" spans="1:5" ht="24" customHeight="1" x14ac:dyDescent="0.45">
      <c r="A20" s="16">
        <v>46047</v>
      </c>
      <c r="B20" s="17" t="s">
        <v>8</v>
      </c>
      <c r="C20" s="17" t="s">
        <v>64</v>
      </c>
      <c r="D20" s="17" t="s">
        <v>29</v>
      </c>
      <c r="E20" s="17" t="s">
        <v>65</v>
      </c>
    </row>
    <row r="21" spans="1:5" ht="24" customHeight="1" x14ac:dyDescent="0.45">
      <c r="A21" s="16">
        <v>46012</v>
      </c>
      <c r="B21" s="17" t="s">
        <v>31</v>
      </c>
      <c r="C21" s="17" t="s">
        <v>66</v>
      </c>
      <c r="D21" s="17" t="s">
        <v>46</v>
      </c>
      <c r="E21" s="17" t="s">
        <v>67</v>
      </c>
    </row>
    <row r="22" spans="1:5" ht="24" customHeight="1" x14ac:dyDescent="0.45">
      <c r="A22" s="16">
        <v>45962</v>
      </c>
      <c r="B22" s="17" t="s">
        <v>58</v>
      </c>
      <c r="C22" s="17" t="s">
        <v>68</v>
      </c>
      <c r="D22" s="17" t="s">
        <v>29</v>
      </c>
      <c r="E22" s="17" t="s">
        <v>69</v>
      </c>
    </row>
    <row r="23" spans="1:5" ht="24" customHeight="1" x14ac:dyDescent="0.45">
      <c r="A23" s="16">
        <v>45902</v>
      </c>
      <c r="B23" s="17" t="s">
        <v>10</v>
      </c>
      <c r="C23" s="17" t="s">
        <v>70</v>
      </c>
      <c r="D23" s="17" t="s">
        <v>19</v>
      </c>
      <c r="E23" s="17" t="s">
        <v>71</v>
      </c>
    </row>
    <row r="24" spans="1:5" ht="24" customHeight="1" x14ac:dyDescent="0.45">
      <c r="A24" s="16"/>
      <c r="B24" s="17"/>
      <c r="C24" s="17"/>
      <c r="D24" s="17"/>
      <c r="E24" s="17"/>
    </row>
    <row r="25" spans="1:5" ht="24" customHeight="1" x14ac:dyDescent="0.45">
      <c r="A25" s="16"/>
      <c r="B25" s="17"/>
      <c r="C25" s="17"/>
      <c r="D25" s="17"/>
      <c r="E25" s="17"/>
    </row>
    <row r="26" spans="1:5" ht="24" customHeight="1" x14ac:dyDescent="0.45">
      <c r="A26" s="16"/>
      <c r="B26" s="17"/>
      <c r="C26" s="17"/>
      <c r="D26" s="17"/>
      <c r="E26" s="17"/>
    </row>
    <row r="27" spans="1:5" ht="24" customHeight="1" x14ac:dyDescent="0.45">
      <c r="A27" s="16"/>
      <c r="B27" s="17"/>
      <c r="C27" s="17"/>
      <c r="D27" s="17"/>
      <c r="E27" s="17"/>
    </row>
    <row r="28" spans="1:5" ht="24" customHeight="1" x14ac:dyDescent="0.45">
      <c r="A28" s="16"/>
      <c r="B28" s="17"/>
      <c r="C28" s="17"/>
      <c r="D28" s="17"/>
      <c r="E28" s="17"/>
    </row>
    <row r="29" spans="1:5" ht="24" customHeight="1" x14ac:dyDescent="0.45">
      <c r="A29" s="16"/>
      <c r="B29" s="17"/>
      <c r="C29" s="17"/>
      <c r="D29" s="17"/>
      <c r="E29" s="17"/>
    </row>
    <row r="30" spans="1:5" ht="24" customHeight="1" x14ac:dyDescent="0.45">
      <c r="A30" s="16"/>
      <c r="B30" s="17"/>
      <c r="C30" s="17"/>
      <c r="D30" s="17"/>
      <c r="E30" s="17"/>
    </row>
    <row r="31" spans="1:5" ht="24" customHeight="1" x14ac:dyDescent="0.45">
      <c r="A31" s="16"/>
      <c r="B31" s="17"/>
      <c r="C31" s="17"/>
      <c r="D31" s="17"/>
      <c r="E31" s="17"/>
    </row>
    <row r="32" spans="1:5" ht="24" customHeight="1" x14ac:dyDescent="0.45">
      <c r="A32" s="16"/>
      <c r="B32" s="17"/>
      <c r="C32" s="17"/>
      <c r="D32" s="17"/>
      <c r="E32" s="17"/>
    </row>
    <row r="33" spans="1:5" ht="24" customHeight="1" x14ac:dyDescent="0.45">
      <c r="A33" s="16"/>
      <c r="B33" s="17"/>
      <c r="C33" s="17"/>
      <c r="D33" s="17"/>
      <c r="E33" s="17"/>
    </row>
    <row r="34" spans="1:5" ht="24" customHeight="1" x14ac:dyDescent="0.45">
      <c r="A34" s="16"/>
      <c r="B34" s="17"/>
      <c r="C34" s="17"/>
      <c r="D34" s="17"/>
      <c r="E34" s="17"/>
    </row>
  </sheetData>
  <sheetProtection sheet="1" objects="1" scenarios="1" selectLockedCells="1"/>
  <mergeCells count="3">
    <mergeCell ref="A1:E1"/>
    <mergeCell ref="A2:E2"/>
    <mergeCell ref="A3:E3"/>
  </mergeCells>
  <dataValidations count="1">
    <dataValidation type="list" allowBlank="1" sqref="D6:D34" xr:uid="{00000000-0002-0000-0300-000001000000}">
      <formula1>"Note,Public praise,Treat,Time off,Learning,Other"</formula1>
      <formula2>0</formula2>
    </dataValidation>
  </dataValidations>
  <pageMargins left="0.25" right="0.25" top="0.25" bottom="0.25" header="0.511811023622047" footer="0.511811023622047"/>
  <pageSetup scale="88" fitToHeight="0" orientation="portrait" horizontalDpi="300" verticalDpi="300" r:id="rId1"/>
  <extLst>
    <ext xmlns:x14="http://schemas.microsoft.com/office/spreadsheetml/2009/9/main" uri="{CCE6A557-97BC-4b89-ADB6-D9C93CAAB3DF}">
      <x14:dataValidations xmlns:xm="http://schemas.microsoft.com/office/excel/2006/main" count="1">
        <x14:dataValidation type="list" allowBlank="1" xr:uid="{00000000-0002-0000-0300-000000000000}">
          <x14:formula1>
            <xm:f>'Dashboard Example'!$A$9:$A$18</xm:f>
          </x14:formula1>
          <x14:formula2>
            <xm:f>0</xm:f>
          </x14:formula2>
          <xm:sqref>B6:B34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54"/>
  <sheetViews>
    <sheetView showGridLines="0" tabSelected="1" zoomScaleNormal="100" workbookViewId="0">
      <selection activeCell="B5" sqref="B5:C5"/>
    </sheetView>
  </sheetViews>
  <sheetFormatPr defaultColWidth="8.6640625" defaultRowHeight="14.25" x14ac:dyDescent="0.45"/>
  <cols>
    <col min="1" max="1" width="28.3984375" customWidth="1"/>
    <col min="2" max="2" width="12.9296875" customWidth="1"/>
    <col min="3" max="4" width="20.265625" customWidth="1"/>
    <col min="5" max="5" width="14" customWidth="1"/>
    <col min="6" max="6" width="11.53125" customWidth="1"/>
    <col min="7" max="8" width="8.86328125" customWidth="1"/>
  </cols>
  <sheetData>
    <row r="1" spans="1:6" ht="33.75" customHeight="1" x14ac:dyDescent="0.45">
      <c r="A1" s="21" t="s">
        <v>84</v>
      </c>
      <c r="B1" s="1"/>
      <c r="C1" s="1"/>
      <c r="D1" s="1"/>
      <c r="E1" s="1"/>
    </row>
    <row r="2" spans="1:6" ht="19.5" customHeight="1" x14ac:dyDescent="0.45">
      <c r="A2" s="19" t="s">
        <v>81</v>
      </c>
      <c r="B2" s="19"/>
      <c r="C2" s="19"/>
      <c r="D2" s="19"/>
      <c r="E2" s="19"/>
    </row>
    <row r="3" spans="1:6" ht="39.75" customHeight="1" x14ac:dyDescent="0.45">
      <c r="A3" s="18" t="s">
        <v>80</v>
      </c>
      <c r="B3" s="18"/>
      <c r="C3" s="18"/>
      <c r="D3" s="18"/>
      <c r="E3" s="18"/>
    </row>
    <row r="5" spans="1:6" ht="14.25" customHeight="1" x14ac:dyDescent="0.45">
      <c r="A5" s="3" t="s">
        <v>21</v>
      </c>
      <c r="B5" s="15" t="s">
        <v>22</v>
      </c>
      <c r="C5" s="15"/>
      <c r="D5" s="4">
        <f>IF(B5="Last 6 months",6,IF(B5="Last 12 months",12,3))</f>
        <v>3</v>
      </c>
      <c r="E5" s="5"/>
      <c r="F5" s="6"/>
    </row>
    <row r="6" spans="1:6" ht="14.25" customHeight="1" x14ac:dyDescent="0.45">
      <c r="A6" s="5" t="s">
        <v>23</v>
      </c>
      <c r="B6" s="13">
        <f ca="1">EDATE(TODAY(),-D5)</f>
        <v>46131</v>
      </c>
      <c r="C6" s="14"/>
    </row>
    <row r="8" spans="1:6" ht="27.75" customHeight="1" x14ac:dyDescent="0.45">
      <c r="A8" s="2" t="s">
        <v>1</v>
      </c>
      <c r="B8" s="2" t="s">
        <v>24</v>
      </c>
      <c r="C8" s="2" t="s">
        <v>25</v>
      </c>
      <c r="D8" s="2" t="s">
        <v>26</v>
      </c>
      <c r="E8" s="2" t="s">
        <v>27</v>
      </c>
    </row>
    <row r="9" spans="1:6" ht="14.25" customHeight="1" x14ac:dyDescent="0.45">
      <c r="A9" s="7" t="s">
        <v>8</v>
      </c>
      <c r="B9" s="8">
        <f ca="1">COUNTIFS('Tracker Example'!$B$6:$B$34,A9,'Tracker Example'!$A$6:$A$34,"&gt;="&amp;$B$6,'Tracker Example'!$A$6:$A$34,"&lt;="&amp;TODAY())</f>
        <v>2</v>
      </c>
      <c r="C9" s="7" t="s">
        <v>9</v>
      </c>
      <c r="D9" s="9">
        <f>IF(COUNTIF('Tracker Example'!$B$6:$B$34,A9)=0,"",_xlfn.MAXIFS('Tracker Example'!$A$6:$A$34,'Tracker Example'!$B$6:$B$34,A9))</f>
        <v>46218</v>
      </c>
      <c r="E9" s="8" t="str">
        <f t="shared" ref="E9:E18" ca="1" si="0">IF(A9="","",IF(D9="","Never",IF(TODAY()-D9&gt;90,"Overdue 90+",IF(TODAY()-D9&gt;60,"Due soon",IF(TODAY()-D9&gt;30,"On track","Recent")))))</f>
        <v>Recent</v>
      </c>
    </row>
    <row r="10" spans="1:6" ht="14.25" customHeight="1" x14ac:dyDescent="0.45">
      <c r="A10" s="7" t="s">
        <v>10</v>
      </c>
      <c r="B10" s="8">
        <f ca="1">COUNTIFS('Tracker Example'!$B$6:$B$34,A10,'Tracker Example'!$A$6:$A$34,"&gt;="&amp;$B$6,'Tracker Example'!$A$6:$A$34,"&lt;="&amp;TODAY())</f>
        <v>2</v>
      </c>
      <c r="C10" s="7" t="s">
        <v>11</v>
      </c>
      <c r="D10" s="9">
        <f>IF(COUNTIF('Tracker Example'!$B$6:$B$34,A10)=0,"",_xlfn.MAXIFS('Tracker Example'!$A$6:$A$34,'Tracker Example'!$B$6:$B$34,A10))</f>
        <v>46212</v>
      </c>
      <c r="E10" s="8" t="str">
        <f t="shared" ca="1" si="0"/>
        <v>Recent</v>
      </c>
    </row>
    <row r="11" spans="1:6" ht="14.25" customHeight="1" x14ac:dyDescent="0.45">
      <c r="A11" s="7" t="s">
        <v>39</v>
      </c>
      <c r="B11" s="8">
        <f ca="1">COUNTIFS('Tracker Example'!$B$6:$B$34,A11,'Tracker Example'!$A$6:$A$34,"&gt;="&amp;$B$6,'Tracker Example'!$A$6:$A$34,"&lt;="&amp;TODAY())</f>
        <v>2</v>
      </c>
      <c r="C11" s="7" t="s">
        <v>72</v>
      </c>
      <c r="D11" s="9">
        <f>IF(COUNTIF('Tracker Example'!$B$6:$B$34,A11)=0,"",_xlfn.MAXIFS('Tracker Example'!$A$6:$A$34,'Tracker Example'!$B$6:$B$34,A11))</f>
        <v>46200</v>
      </c>
      <c r="E11" s="8" t="str">
        <f t="shared" ca="1" si="0"/>
        <v>Recent</v>
      </c>
    </row>
    <row r="12" spans="1:6" ht="14.25" customHeight="1" x14ac:dyDescent="0.45">
      <c r="A12" s="7" t="s">
        <v>58</v>
      </c>
      <c r="B12" s="8">
        <f ca="1">COUNTIFS('Tracker Example'!$B$6:$B$34,A12,'Tracker Example'!$A$6:$A$34,"&gt;="&amp;$B$6,'Tracker Example'!$A$6:$A$34,"&lt;="&amp;TODAY())</f>
        <v>0</v>
      </c>
      <c r="C12" s="7" t="s">
        <v>72</v>
      </c>
      <c r="D12" s="9">
        <f>IF(COUNTIF('Tracker Example'!$B$6:$B$34,A12)=0,"",_xlfn.MAXIFS('Tracker Example'!$A$6:$A$34,'Tracker Example'!$B$6:$B$34,A12))</f>
        <v>46102</v>
      </c>
      <c r="E12" s="8" t="str">
        <f t="shared" ca="1" si="0"/>
        <v>Overdue 90+</v>
      </c>
    </row>
    <row r="13" spans="1:6" ht="14.25" customHeight="1" x14ac:dyDescent="0.45">
      <c r="A13" s="7" t="s">
        <v>35</v>
      </c>
      <c r="B13" s="8">
        <f ca="1">COUNTIFS('Tracker Example'!$B$6:$B$34,A13,'Tracker Example'!$A$6:$A$34,"&gt;="&amp;$B$6,'Tracker Example'!$A$6:$A$34,"&lt;="&amp;TODAY())</f>
        <v>2</v>
      </c>
      <c r="C13" s="7" t="s">
        <v>9</v>
      </c>
      <c r="D13" s="9">
        <f>IF(COUNTIF('Tracker Example'!$B$6:$B$34,A13)=0,"",_xlfn.MAXIFS('Tracker Example'!$A$6:$A$34,'Tracker Example'!$B$6:$B$34,A13))</f>
        <v>46207</v>
      </c>
      <c r="E13" s="8" t="str">
        <f t="shared" ca="1" si="0"/>
        <v>Recent</v>
      </c>
    </row>
    <row r="14" spans="1:6" ht="14.25" customHeight="1" x14ac:dyDescent="0.45">
      <c r="A14" s="7" t="s">
        <v>44</v>
      </c>
      <c r="B14" s="8">
        <f ca="1">COUNTIFS('Tracker Example'!$B$6:$B$34,A14,'Tracker Example'!$A$6:$A$34,"&gt;="&amp;$B$6,'Tracker Example'!$A$6:$A$34,"&lt;="&amp;TODAY())</f>
        <v>1</v>
      </c>
      <c r="C14" s="7" t="s">
        <v>11</v>
      </c>
      <c r="D14" s="9">
        <f>IF(COUNTIF('Tracker Example'!$B$6:$B$34,A14)=0,"",_xlfn.MAXIFS('Tracker Example'!$A$6:$A$34,'Tracker Example'!$B$6:$B$34,A14))</f>
        <v>46187</v>
      </c>
      <c r="E14" s="8" t="str">
        <f t="shared" ca="1" si="0"/>
        <v>On track</v>
      </c>
    </row>
    <row r="15" spans="1:6" ht="14.25" customHeight="1" x14ac:dyDescent="0.45">
      <c r="A15" s="7" t="s">
        <v>31</v>
      </c>
      <c r="B15" s="8">
        <f ca="1">COUNTIFS('Tracker Example'!$B$6:$B$34,A15,'Tracker Example'!$A$6:$A$34,"&gt;="&amp;$B$6,'Tracker Example'!$A$6:$A$34,"&lt;="&amp;TODAY())</f>
        <v>2</v>
      </c>
      <c r="C15" s="7" t="s">
        <v>72</v>
      </c>
      <c r="D15" s="9">
        <f>IF(COUNTIF('Tracker Example'!$B$6:$B$34,A15)=0,"",_xlfn.MAXIFS('Tracker Example'!$A$6:$A$34,'Tracker Example'!$B$6:$B$34,A15))</f>
        <v>46215</v>
      </c>
      <c r="E15" s="8" t="str">
        <f t="shared" ca="1" si="0"/>
        <v>Recent</v>
      </c>
    </row>
    <row r="16" spans="1:6" ht="14.25" customHeight="1" x14ac:dyDescent="0.45">
      <c r="A16" s="7" t="s">
        <v>61</v>
      </c>
      <c r="B16" s="8">
        <f ca="1">COUNTIFS('Tracker Example'!$B$6:$B$34,A16,'Tracker Example'!$A$6:$A$34,"&gt;="&amp;$B$6,'Tracker Example'!$A$6:$A$34,"&lt;="&amp;TODAY())</f>
        <v>0</v>
      </c>
      <c r="C16" s="7" t="s">
        <v>9</v>
      </c>
      <c r="D16" s="9">
        <f>IF(COUNTIF('Tracker Example'!$B$6:$B$34,A16)=0,"",_xlfn.MAXIFS('Tracker Example'!$A$6:$A$34,'Tracker Example'!$B$6:$B$34,A16))</f>
        <v>46077</v>
      </c>
      <c r="E16" s="8" t="str">
        <f t="shared" ca="1" si="0"/>
        <v>Overdue 90+</v>
      </c>
    </row>
    <row r="17" spans="1:5" ht="14.25" customHeight="1" x14ac:dyDescent="0.45">
      <c r="A17" s="7" t="s">
        <v>73</v>
      </c>
      <c r="B17" s="8">
        <f ca="1">COUNTIFS('Tracker Example'!$B$6:$B$34,A17,'Tracker Example'!$A$6:$A$34,"&gt;="&amp;$B$6,'Tracker Example'!$A$6:$A$34,"&lt;="&amp;TODAY())</f>
        <v>0</v>
      </c>
      <c r="C17" s="7" t="s">
        <v>11</v>
      </c>
      <c r="D17" s="9" t="str">
        <f>IF(COUNTIF('Tracker Example'!$B$6:$B$34,A17)=0,"",_xlfn.MAXIFS('Tracker Example'!$A$6:$A$34,'Tracker Example'!$B$6:$B$34,A17))</f>
        <v/>
      </c>
      <c r="E17" s="8" t="str">
        <f t="shared" ca="1" si="0"/>
        <v>Never</v>
      </c>
    </row>
    <row r="18" spans="1:5" ht="14.25" customHeight="1" x14ac:dyDescent="0.45">
      <c r="A18" s="7" t="s">
        <v>74</v>
      </c>
      <c r="B18" s="8">
        <f ca="1">COUNTIFS('Tracker Example'!$B$6:$B$34,A18,'Tracker Example'!$A$6:$A$34,"&gt;="&amp;$B$6,'Tracker Example'!$A$6:$A$34,"&lt;="&amp;TODAY())</f>
        <v>0</v>
      </c>
      <c r="C18" s="7" t="s">
        <v>72</v>
      </c>
      <c r="D18" s="9" t="str">
        <f>IF(COUNTIF('Tracker Example'!$B$6:$B$34,A18)=0,"",_xlfn.MAXIFS('Tracker Example'!$A$6:$A$34,'Tracker Example'!$B$6:$B$34,A18))</f>
        <v/>
      </c>
      <c r="E18" s="8" t="str">
        <f t="shared" ca="1" si="0"/>
        <v>Never</v>
      </c>
    </row>
    <row r="19" spans="1:5" ht="14.25" customHeight="1" x14ac:dyDescent="0.45">
      <c r="A19" s="7"/>
      <c r="B19" s="8"/>
      <c r="C19" s="7"/>
      <c r="D19" s="9"/>
      <c r="E19" s="8"/>
    </row>
    <row r="20" spans="1:5" ht="14.25" customHeight="1" x14ac:dyDescent="0.45">
      <c r="A20" s="7"/>
      <c r="B20" s="8"/>
      <c r="C20" s="7"/>
      <c r="D20" s="9"/>
      <c r="E20" s="8"/>
    </row>
    <row r="21" spans="1:5" ht="14.25" customHeight="1" x14ac:dyDescent="0.45">
      <c r="A21" s="7"/>
      <c r="B21" s="8"/>
      <c r="C21" s="7"/>
      <c r="D21" s="9"/>
      <c r="E21" s="8"/>
    </row>
    <row r="22" spans="1:5" ht="14.25" customHeight="1" x14ac:dyDescent="0.45">
      <c r="A22" s="7"/>
      <c r="B22" s="8"/>
      <c r="C22" s="7"/>
      <c r="D22" s="9"/>
      <c r="E22" s="8"/>
    </row>
    <row r="23" spans="1:5" ht="14.25" customHeight="1" x14ac:dyDescent="0.45">
      <c r="A23" s="7"/>
      <c r="B23" s="8"/>
      <c r="C23" s="7"/>
      <c r="D23" s="9"/>
      <c r="E23" s="8"/>
    </row>
    <row r="24" spans="1:5" ht="14.25" customHeight="1" x14ac:dyDescent="0.45">
      <c r="A24" s="7"/>
      <c r="B24" s="8"/>
      <c r="C24" s="7"/>
      <c r="D24" s="9"/>
      <c r="E24" s="8"/>
    </row>
    <row r="25" spans="1:5" ht="14.25" customHeight="1" x14ac:dyDescent="0.45">
      <c r="A25" s="7"/>
      <c r="B25" s="8"/>
      <c r="C25" s="7"/>
      <c r="D25" s="9"/>
      <c r="E25" s="8"/>
    </row>
    <row r="26" spans="1:5" ht="14.25" customHeight="1" x14ac:dyDescent="0.45">
      <c r="A26" s="7"/>
      <c r="B26" s="8"/>
      <c r="C26" s="7"/>
      <c r="D26" s="9"/>
      <c r="E26" s="8"/>
    </row>
    <row r="27" spans="1:5" ht="14.25" customHeight="1" x14ac:dyDescent="0.45">
      <c r="A27" s="7"/>
      <c r="B27" s="8"/>
      <c r="C27" s="7"/>
      <c r="D27" s="9"/>
      <c r="E27" s="8"/>
    </row>
    <row r="28" spans="1:5" ht="14.25" customHeight="1" x14ac:dyDescent="0.45">
      <c r="A28" s="7"/>
      <c r="B28" s="8"/>
      <c r="C28" s="7"/>
      <c r="D28" s="9"/>
      <c r="E28" s="8"/>
    </row>
    <row r="29" spans="1:5" ht="14.25" customHeight="1" x14ac:dyDescent="0.45">
      <c r="A29" s="7"/>
      <c r="B29" s="8"/>
      <c r="C29" s="7"/>
      <c r="D29" s="9"/>
      <c r="E29" s="8"/>
    </row>
    <row r="30" spans="1:5" ht="14.25" customHeight="1" x14ac:dyDescent="0.45">
      <c r="A30" s="7"/>
      <c r="B30" s="8"/>
      <c r="C30" s="7"/>
      <c r="D30" s="9"/>
      <c r="E30" s="8"/>
    </row>
    <row r="31" spans="1:5" ht="14.25" customHeight="1" x14ac:dyDescent="0.45">
      <c r="A31" s="7"/>
      <c r="B31" s="8"/>
      <c r="C31" s="7"/>
      <c r="D31" s="9"/>
      <c r="E31" s="8"/>
    </row>
    <row r="32" spans="1:5" ht="14.25" customHeight="1" x14ac:dyDescent="0.45">
      <c r="A32" s="7"/>
      <c r="B32" s="8"/>
      <c r="C32" s="7"/>
      <c r="D32" s="9"/>
      <c r="E32" s="8"/>
    </row>
    <row r="33" spans="1:5" ht="14.25" customHeight="1" x14ac:dyDescent="0.45">
      <c r="A33" s="7"/>
      <c r="B33" s="8"/>
      <c r="C33" s="7"/>
      <c r="D33" s="9"/>
      <c r="E33" s="8"/>
    </row>
    <row r="34" spans="1:5" ht="14.25" customHeight="1" x14ac:dyDescent="0.45">
      <c r="A34" s="7"/>
      <c r="B34" s="8"/>
      <c r="C34" s="7"/>
      <c r="D34" s="9"/>
      <c r="E34" s="8"/>
    </row>
    <row r="35" spans="1:5" ht="14.25" customHeight="1" x14ac:dyDescent="0.45">
      <c r="A35" s="7"/>
      <c r="B35" s="8"/>
      <c r="C35" s="7"/>
      <c r="D35" s="9"/>
      <c r="E35" s="8"/>
    </row>
    <row r="36" spans="1:5" ht="14.25" customHeight="1" x14ac:dyDescent="0.45">
      <c r="A36" s="7"/>
      <c r="B36" s="8"/>
      <c r="C36" s="7"/>
      <c r="D36" s="9"/>
      <c r="E36" s="8"/>
    </row>
    <row r="37" spans="1:5" ht="14.25" customHeight="1" x14ac:dyDescent="0.45">
      <c r="A37" s="7"/>
      <c r="B37" s="8"/>
      <c r="C37" s="7"/>
      <c r="D37" s="9"/>
      <c r="E37" s="8"/>
    </row>
    <row r="38" spans="1:5" ht="14.25" customHeight="1" x14ac:dyDescent="0.45">
      <c r="A38" s="7"/>
      <c r="B38" s="8"/>
      <c r="C38" s="7"/>
      <c r="D38" s="9"/>
      <c r="E38" s="8"/>
    </row>
    <row r="39" spans="1:5" ht="15" customHeight="1" x14ac:dyDescent="0.45">
      <c r="A39" s="10"/>
      <c r="B39" s="11"/>
      <c r="C39" s="10"/>
      <c r="D39" s="12"/>
      <c r="E39" s="11"/>
    </row>
    <row r="40" spans="1:5" ht="15" customHeight="1" x14ac:dyDescent="0.45">
      <c r="A40" s="10"/>
      <c r="B40" s="11"/>
      <c r="C40" s="10"/>
      <c r="D40" s="12"/>
      <c r="E40" s="11"/>
    </row>
    <row r="41" spans="1:5" ht="15" customHeight="1" x14ac:dyDescent="0.45">
      <c r="A41" s="10"/>
      <c r="B41" s="11"/>
      <c r="C41" s="10"/>
      <c r="D41" s="12"/>
      <c r="E41" s="11"/>
    </row>
    <row r="42" spans="1:5" ht="15" customHeight="1" x14ac:dyDescent="0.45">
      <c r="A42" s="10"/>
      <c r="B42" s="11"/>
      <c r="C42" s="10"/>
      <c r="D42" s="12"/>
      <c r="E42" s="11"/>
    </row>
    <row r="43" spans="1:5" ht="15" customHeight="1" x14ac:dyDescent="0.45">
      <c r="A43" s="10"/>
      <c r="B43" s="11"/>
      <c r="C43" s="10"/>
      <c r="D43" s="12"/>
      <c r="E43" s="11"/>
    </row>
    <row r="44" spans="1:5" ht="15" customHeight="1" x14ac:dyDescent="0.45">
      <c r="A44" s="10"/>
      <c r="B44" s="11"/>
      <c r="C44" s="10"/>
      <c r="D44" s="12"/>
      <c r="E44" s="11"/>
    </row>
    <row r="45" spans="1:5" ht="15" customHeight="1" x14ac:dyDescent="0.45">
      <c r="A45" s="10"/>
      <c r="B45" s="11"/>
      <c r="C45" s="10"/>
      <c r="D45" s="12"/>
      <c r="E45" s="11"/>
    </row>
    <row r="46" spans="1:5" ht="15" customHeight="1" x14ac:dyDescent="0.45">
      <c r="A46" s="10"/>
      <c r="B46" s="11"/>
      <c r="C46" s="10"/>
      <c r="D46" s="12"/>
      <c r="E46" s="11"/>
    </row>
    <row r="47" spans="1:5" ht="15" customHeight="1" x14ac:dyDescent="0.45">
      <c r="A47" s="10"/>
      <c r="B47" s="11"/>
      <c r="C47" s="10"/>
      <c r="D47" s="12"/>
      <c r="E47" s="11"/>
    </row>
    <row r="48" spans="1:5" ht="15" customHeight="1" x14ac:dyDescent="0.45">
      <c r="A48" s="10"/>
      <c r="B48" s="11"/>
      <c r="C48" s="10"/>
      <c r="D48" s="12"/>
      <c r="E48" s="11"/>
    </row>
    <row r="49" spans="1:5" ht="15" customHeight="1" x14ac:dyDescent="0.45">
      <c r="A49" s="10"/>
      <c r="B49" s="11"/>
      <c r="C49" s="10"/>
      <c r="D49" s="12"/>
      <c r="E49" s="11"/>
    </row>
    <row r="50" spans="1:5" ht="15" customHeight="1" x14ac:dyDescent="0.45">
      <c r="A50" s="10"/>
      <c r="B50" s="11"/>
      <c r="C50" s="10"/>
      <c r="D50" s="12"/>
      <c r="E50" s="11"/>
    </row>
    <row r="51" spans="1:5" ht="15" customHeight="1" x14ac:dyDescent="0.45">
      <c r="A51" s="10"/>
      <c r="B51" s="11"/>
      <c r="C51" s="10"/>
      <c r="D51" s="12"/>
      <c r="E51" s="11"/>
    </row>
    <row r="52" spans="1:5" ht="15" customHeight="1" x14ac:dyDescent="0.45">
      <c r="A52" s="10"/>
      <c r="B52" s="11"/>
      <c r="C52" s="10"/>
      <c r="D52" s="12"/>
      <c r="E52" s="11"/>
    </row>
    <row r="53" spans="1:5" ht="15" customHeight="1" x14ac:dyDescent="0.45">
      <c r="A53" s="10"/>
      <c r="B53" s="11"/>
      <c r="C53" s="10"/>
      <c r="D53" s="12"/>
      <c r="E53" s="11"/>
    </row>
    <row r="54" spans="1:5" ht="15" customHeight="1" x14ac:dyDescent="0.45">
      <c r="A54" s="10"/>
      <c r="B54" s="11"/>
      <c r="C54" s="10"/>
      <c r="D54" s="12"/>
      <c r="E54" s="11"/>
    </row>
  </sheetData>
  <sheetProtection sheet="1" objects="1" scenarios="1" selectLockedCells="1"/>
  <mergeCells count="5">
    <mergeCell ref="A1:E1"/>
    <mergeCell ref="A2:E2"/>
    <mergeCell ref="A3:E3"/>
    <mergeCell ref="B5:C5"/>
    <mergeCell ref="B6:C6"/>
  </mergeCells>
  <conditionalFormatting sqref="B9:B38">
    <cfRule type="dataBar" priority="2">
      <dataBar>
        <cfvo type="num" val="0"/>
        <cfvo type="max"/>
        <color rgb="FF4E96DD"/>
      </dataBar>
      <extLst>
        <ext xmlns:x14="http://schemas.microsoft.com/office/spreadsheetml/2009/9/main" uri="{B025F937-C7B1-47D3-B67F-A62EFF666E3E}">
          <x14:id>{F0F44E9F-B4EE-4846-BD5C-9BAF3847FB6F}</x14:id>
        </ext>
      </extLst>
    </cfRule>
  </conditionalFormatting>
  <conditionalFormatting sqref="E9:E38">
    <cfRule type="expression" dxfId="3" priority="3">
      <formula>$E9="Overdue 90+"</formula>
    </cfRule>
    <cfRule type="expression" dxfId="2" priority="4">
      <formula>$E9="Never"</formula>
    </cfRule>
    <cfRule type="expression" dxfId="1" priority="5">
      <formula>$E9="Due soon"</formula>
    </cfRule>
    <cfRule type="expression" dxfId="0" priority="6">
      <formula>$E9="Recent"</formula>
    </cfRule>
  </conditionalFormatting>
  <dataValidations count="1">
    <dataValidation type="list" sqref="B5" xr:uid="{00000000-0002-0000-0400-000000000000}">
      <formula1>"Last 3 months,Last 6 months,Last 12 months"</formula1>
      <formula2>0</formula2>
    </dataValidation>
  </dataValidations>
  <pageMargins left="0.3" right="0.25" top="0.75" bottom="0.5" header="0.511811023622047" footer="0.511811023622047"/>
  <pageSetup scale="107" fitToHeight="0" orientation="portrait" horizontalDpi="300" verticalDpi="300" r:id="rId1"/>
  <extLst>
    <ext xmlns:x14="http://schemas.microsoft.com/office/spreadsheetml/2009/9/main" uri="{78C0D931-6437-407d-A8EE-F0AAD7539E65}">
      <x14:conditionalFormattings>
        <x14:conditionalFormatting xmlns:xm="http://schemas.microsoft.com/office/excel/2006/main">
          <x14:cfRule type="dataBar" id="{F0F44E9F-B4EE-4846-BD5C-9BAF3847FB6F}">
            <x14:dataBar axisPosition="none">
              <x14:cfvo type="num">
                <xm:f>0</xm:f>
              </x14:cfvo>
              <x14:cfvo type="max"/>
              <x14:negativeFillColor rgb="FF4E96DD"/>
            </x14:dataBar>
          </x14:cfRule>
          <xm:sqref>B9:B38</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Employee Preferences</vt:lpstr>
      <vt:lpstr>Tracker</vt:lpstr>
      <vt:lpstr>Dashboard</vt:lpstr>
      <vt:lpstr>Tracker Example</vt:lpstr>
      <vt:lpstr>Dashboard Example</vt:lpstr>
      <vt:lpstr>Dashboard!Print_Area</vt:lpstr>
      <vt:lpstr>'Dashboard Example'!Print_Area</vt:lpstr>
      <vt:lpstr>Tracker!Print_Area</vt:lpstr>
      <vt:lpstr>'Tracker Example'!Print_Area</vt:lpstr>
      <vt:lpstr>Dashboard!Print_Titles</vt:lpstr>
      <vt:lpstr>'Employee Preferences'!Print_Titles</vt:lpstr>
      <vt:lpstr>Tracker!Print_Titles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R TODD GORHAM</cp:lastModifiedBy>
  <cp:revision>8</cp:revision>
  <cp:lastPrinted>2026-07-20T00:29:31Z</cp:lastPrinted>
  <dcterms:created xsi:type="dcterms:W3CDTF">2026-07-19T23:00:13Z</dcterms:created>
  <dcterms:modified xsi:type="dcterms:W3CDTF">2026-07-20T00:46:07Z</dcterms:modified>
  <dc:language>en-US</dc:language>
</cp:coreProperties>
</file>